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PETTATORE PER GENERE" sheetId="1" r:id="rId1"/>
  </sheets>
  <definedNames>
    <definedName name="_xlnm.Print_Area" localSheetId="0">'SPETTATORE PER GENERE'!$A$1:$S$124</definedName>
  </definedNames>
  <calcPr fullCalcOnLoad="1"/>
</workbook>
</file>

<file path=xl/sharedStrings.xml><?xml version="1.0" encoding="utf-8"?>
<sst xmlns="http://schemas.openxmlformats.org/spreadsheetml/2006/main" count="688" uniqueCount="307">
  <si>
    <t>migliaia</t>
  </si>
  <si>
    <t>% di composizione</t>
  </si>
  <si>
    <t>Spettatori ciclo</t>
  </si>
  <si>
    <t>100.0%</t>
  </si>
  <si>
    <t>9.5%</t>
  </si>
  <si>
    <t>9.6%</t>
  </si>
  <si>
    <t>14-17 anni</t>
  </si>
  <si>
    <t>18-24 anni</t>
  </si>
  <si>
    <t>10.7%</t>
  </si>
  <si>
    <t>25-34 anni</t>
  </si>
  <si>
    <t>9.0%</t>
  </si>
  <si>
    <t>10.5%</t>
  </si>
  <si>
    <t>35-44 anni</t>
  </si>
  <si>
    <t>14.5%</t>
  </si>
  <si>
    <t>45-54 anni</t>
  </si>
  <si>
    <t>14.0%</t>
  </si>
  <si>
    <t>14.9%</t>
  </si>
  <si>
    <t>55-64 anni</t>
  </si>
  <si>
    <t>65 anni e piu'</t>
  </si>
  <si>
    <t>11.3%</t>
  </si>
  <si>
    <t>14.1%</t>
  </si>
  <si>
    <t>11.0%</t>
  </si>
  <si>
    <t>11.8%</t>
  </si>
  <si>
    <t>10.0%</t>
  </si>
  <si>
    <t>12.1%</t>
  </si>
  <si>
    <t>21.7%</t>
  </si>
  <si>
    <t>17.0%</t>
  </si>
  <si>
    <t>12.0%</t>
  </si>
  <si>
    <t>11.2%</t>
  </si>
  <si>
    <t>Nord Ovest</t>
  </si>
  <si>
    <t>28.4%</t>
  </si>
  <si>
    <t>Nord Est</t>
  </si>
  <si>
    <t>21.6%</t>
  </si>
  <si>
    <t>Centro</t>
  </si>
  <si>
    <t>Sud e Isole</t>
  </si>
  <si>
    <t>10.2%</t>
  </si>
  <si>
    <t>7.6%</t>
  </si>
  <si>
    <t>12.6%</t>
  </si>
  <si>
    <t>9.8%</t>
  </si>
  <si>
    <t>8.7%</t>
  </si>
  <si>
    <t>7.4%</t>
  </si>
  <si>
    <t>17.4%</t>
  </si>
  <si>
    <t>13.3%</t>
  </si>
  <si>
    <t>12.4%</t>
  </si>
  <si>
    <t>19.0%</t>
  </si>
  <si>
    <t>2.7%</t>
  </si>
  <si>
    <t>8.1%</t>
  </si>
  <si>
    <t>13.1%</t>
  </si>
  <si>
    <t>11.4%</t>
  </si>
  <si>
    <t>26.7%</t>
  </si>
  <si>
    <t>30.1%</t>
  </si>
  <si>
    <t>Profilo popolazione</t>
  </si>
  <si>
    <t>Indice di concentrazione</t>
  </si>
  <si>
    <t>Area geografica</t>
  </si>
  <si>
    <t>Area Elite</t>
  </si>
  <si>
    <t>41.3%</t>
  </si>
  <si>
    <t>Baricentri femminili</t>
  </si>
  <si>
    <t>9.4%</t>
  </si>
  <si>
    <t>10.9%</t>
  </si>
  <si>
    <t>Baricentri maschili</t>
  </si>
  <si>
    <t>21.0%</t>
  </si>
  <si>
    <t>19.9%</t>
  </si>
  <si>
    <t>20.7%</t>
  </si>
  <si>
    <t>Area giovanile</t>
  </si>
  <si>
    <t>18.7%</t>
  </si>
  <si>
    <t>Area marginale</t>
  </si>
  <si>
    <t>maschio</t>
  </si>
  <si>
    <t>femmina</t>
  </si>
  <si>
    <t>fino a 13 anni</t>
  </si>
  <si>
    <t>laurea</t>
  </si>
  <si>
    <t>basso</t>
  </si>
  <si>
    <t>medio basso</t>
  </si>
  <si>
    <t>medio</t>
  </si>
  <si>
    <t>medio alto</t>
  </si>
  <si>
    <t>alto</t>
  </si>
  <si>
    <t>19.1%</t>
  </si>
  <si>
    <t>19.7%</t>
  </si>
  <si>
    <t>34.5%</t>
  </si>
  <si>
    <t>Sesso</t>
  </si>
  <si>
    <t>Età</t>
  </si>
  <si>
    <t>Titolo di studio</t>
  </si>
  <si>
    <t>Reddito riclassificato</t>
  </si>
  <si>
    <t>media superiore</t>
  </si>
  <si>
    <t>48.6%</t>
  </si>
  <si>
    <t>51.4%</t>
  </si>
  <si>
    <t>3.9%</t>
  </si>
  <si>
    <t>7.2%</t>
  </si>
  <si>
    <t>13.2%</t>
  </si>
  <si>
    <t>16.3%</t>
  </si>
  <si>
    <t>18.5%</t>
  </si>
  <si>
    <t>8.0%</t>
  </si>
  <si>
    <t>11.6%</t>
  </si>
  <si>
    <t>20.1%</t>
  </si>
  <si>
    <t>13.8%</t>
  </si>
  <si>
    <t>19.6%</t>
  </si>
  <si>
    <t>20.8%</t>
  </si>
  <si>
    <t>8.3%</t>
  </si>
  <si>
    <t>8.8%</t>
  </si>
  <si>
    <t>6.5%</t>
  </si>
  <si>
    <t>7.8%</t>
  </si>
  <si>
    <t>11.9%</t>
  </si>
  <si>
    <t>12.5%</t>
  </si>
  <si>
    <t>9.3%</t>
  </si>
  <si>
    <t>10.6%</t>
  </si>
  <si>
    <t>16.2%</t>
  </si>
  <si>
    <t>15.2%</t>
  </si>
  <si>
    <t>16.1%</t>
  </si>
  <si>
    <t>16.7%</t>
  </si>
  <si>
    <t>29.2%</t>
  </si>
  <si>
    <t>6.8%</t>
  </si>
  <si>
    <t>20.5%</t>
  </si>
  <si>
    <t>27.3%</t>
  </si>
  <si>
    <t>15.6%</t>
  </si>
  <si>
    <t>7.7%</t>
  </si>
  <si>
    <t>16.4%</t>
  </si>
  <si>
    <t>6.9%</t>
  </si>
  <si>
    <t>28.0%</t>
  </si>
  <si>
    <t>10.1%</t>
  </si>
  <si>
    <t>13.9%</t>
  </si>
  <si>
    <t>12.9%</t>
  </si>
  <si>
    <t>14.4%</t>
  </si>
  <si>
    <t>20.3%</t>
  </si>
  <si>
    <t>24.2%</t>
  </si>
  <si>
    <t>32.8%</t>
  </si>
  <si>
    <t>30.0%</t>
  </si>
  <si>
    <t>23.1%</t>
  </si>
  <si>
    <t>22.9%</t>
  </si>
  <si>
    <t>31.7%</t>
  </si>
  <si>
    <t>17.6%</t>
  </si>
  <si>
    <t>5.9%</t>
  </si>
  <si>
    <t>13.5%</t>
  </si>
  <si>
    <t>25.6%</t>
  </si>
  <si>
    <t>24.9%</t>
  </si>
  <si>
    <t>Aree Grande Mappa</t>
  </si>
  <si>
    <t>12.2%</t>
  </si>
  <si>
    <t>11.5%</t>
  </si>
  <si>
    <t>10.8%</t>
  </si>
  <si>
    <t>14.8%</t>
  </si>
  <si>
    <t>20.0%</t>
  </si>
  <si>
    <t>31.6%</t>
  </si>
  <si>
    <t>13.4%</t>
  </si>
  <si>
    <t>7.9%</t>
  </si>
  <si>
    <t>22.0%</t>
  </si>
  <si>
    <t>28.6%</t>
  </si>
  <si>
    <t>7.3%</t>
  </si>
  <si>
    <t>24.7%</t>
  </si>
  <si>
    <t>17.3%</t>
  </si>
  <si>
    <t>50.1%</t>
  </si>
  <si>
    <t>49.9%</t>
  </si>
  <si>
    <t>6.0%</t>
  </si>
  <si>
    <t>25.8%</t>
  </si>
  <si>
    <t>15.3%</t>
  </si>
  <si>
    <t>17.1%</t>
  </si>
  <si>
    <t>16.8%</t>
  </si>
  <si>
    <t>14.3%</t>
  </si>
  <si>
    <t>11.1%</t>
  </si>
  <si>
    <t>30.3%</t>
  </si>
  <si>
    <t>17.5%</t>
  </si>
  <si>
    <t>17.8%</t>
  </si>
  <si>
    <t>Meno di 14 anni di età</t>
  </si>
  <si>
    <t>Totale mezzo</t>
  </si>
  <si>
    <t>piu di 14 anni e media inferiore</t>
  </si>
  <si>
    <t>meno di 14 anni di età</t>
  </si>
  <si>
    <t>14.2%</t>
  </si>
  <si>
    <t>20.4%</t>
  </si>
  <si>
    <t>9.7%</t>
  </si>
  <si>
    <t>7.1%</t>
  </si>
  <si>
    <t>18.9%</t>
  </si>
  <si>
    <t>18.2%</t>
  </si>
  <si>
    <t>33.2%</t>
  </si>
  <si>
    <t>15.8%</t>
  </si>
  <si>
    <t>8.9%</t>
  </si>
  <si>
    <t>17.9%</t>
  </si>
  <si>
    <t>26.2%</t>
  </si>
  <si>
    <t>49.6%</t>
  </si>
  <si>
    <t>50.4%</t>
  </si>
  <si>
    <t>16.6%</t>
  </si>
  <si>
    <t>11.7%</t>
  </si>
  <si>
    <t>26.4%</t>
  </si>
  <si>
    <t>9.9%</t>
  </si>
  <si>
    <t>7.5%</t>
  </si>
  <si>
    <t>29.0%</t>
  </si>
  <si>
    <t>40.0%</t>
  </si>
  <si>
    <t>15.4%</t>
  </si>
  <si>
    <t>15.9%</t>
  </si>
  <si>
    <t>29.1%</t>
  </si>
  <si>
    <t>14.7%</t>
  </si>
  <si>
    <t>piu di 14 anni ed elementare/nessuno</t>
  </si>
  <si>
    <t>26.9%</t>
  </si>
  <si>
    <t>10.3%</t>
  </si>
  <si>
    <t>21.1%</t>
  </si>
  <si>
    <t>12.7%</t>
  </si>
  <si>
    <t>22.1%</t>
  </si>
  <si>
    <t>23.5%</t>
  </si>
  <si>
    <t>Dato medio dei Cicli da 1 a 12</t>
  </si>
  <si>
    <t>25.5%</t>
  </si>
  <si>
    <t>16.0%</t>
  </si>
  <si>
    <t>20.6%</t>
  </si>
  <si>
    <t>21.3%</t>
  </si>
  <si>
    <t>26.3%</t>
  </si>
  <si>
    <t>24.4%</t>
  </si>
  <si>
    <t>18.4%</t>
  </si>
  <si>
    <t>44.7%</t>
  </si>
  <si>
    <t>51.0%</t>
  </si>
  <si>
    <t>49.0%</t>
  </si>
  <si>
    <t>23.7%</t>
  </si>
  <si>
    <t>23.3%</t>
  </si>
  <si>
    <t>25.1%</t>
  </si>
  <si>
    <t>42.3%</t>
  </si>
  <si>
    <t>ANIMAZIONE</t>
  </si>
  <si>
    <t>AVVENTURA</t>
  </si>
  <si>
    <t>AZIONE</t>
  </si>
  <si>
    <t>COMMEDIA</t>
  </si>
  <si>
    <t>47.8%</t>
  </si>
  <si>
    <t>55.7%</t>
  </si>
  <si>
    <t>52.2%</t>
  </si>
  <si>
    <t>44.3%</t>
  </si>
  <si>
    <t>5.8%</t>
  </si>
  <si>
    <t>15.5%</t>
  </si>
  <si>
    <t>24.6%</t>
  </si>
  <si>
    <t>19.4%</t>
  </si>
  <si>
    <t>32.9%</t>
  </si>
  <si>
    <t>31.3%</t>
  </si>
  <si>
    <t>26.1%</t>
  </si>
  <si>
    <t>27.2%</t>
  </si>
  <si>
    <t>22.8%</t>
  </si>
  <si>
    <t>45.0%</t>
  </si>
  <si>
    <t>18.1%</t>
  </si>
  <si>
    <t>8.5%</t>
  </si>
  <si>
    <t>28.9%</t>
  </si>
  <si>
    <t>26.8%</t>
  </si>
  <si>
    <t>21.5%</t>
  </si>
  <si>
    <t>24.5%</t>
  </si>
  <si>
    <t>31.2%</t>
  </si>
  <si>
    <t>15.7%</t>
  </si>
  <si>
    <t>DOCUMENTARIO</t>
  </si>
  <si>
    <t>DRAMMATICO</t>
  </si>
  <si>
    <t>FANTASCIENZA</t>
  </si>
  <si>
    <t>FANTASY</t>
  </si>
  <si>
    <t>HORROR</t>
  </si>
  <si>
    <t>44.8%</t>
  </si>
  <si>
    <t>50.7%</t>
  </si>
  <si>
    <t>55.2%</t>
  </si>
  <si>
    <t>49.3%</t>
  </si>
  <si>
    <t>1.8%</t>
  </si>
  <si>
    <t>4.7%</t>
  </si>
  <si>
    <t>10.4%</t>
  </si>
  <si>
    <t>32.7%</t>
  </si>
  <si>
    <t>36.0%</t>
  </si>
  <si>
    <t>32.3%</t>
  </si>
  <si>
    <t>29.6%</t>
  </si>
  <si>
    <t>5.6%</t>
  </si>
  <si>
    <t>41.1%</t>
  </si>
  <si>
    <t>41.8%</t>
  </si>
  <si>
    <t>44.9%</t>
  </si>
  <si>
    <t>8.2%</t>
  </si>
  <si>
    <t>31.9%</t>
  </si>
  <si>
    <t>27.8%</t>
  </si>
  <si>
    <t>32.1%</t>
  </si>
  <si>
    <t>22.4%</t>
  </si>
  <si>
    <t>29.3%</t>
  </si>
  <si>
    <t>MUSICALE</t>
  </si>
  <si>
    <t>THRILLER</t>
  </si>
  <si>
    <t>NON ATTRIBUITO</t>
  </si>
  <si>
    <t>5.0%</t>
  </si>
  <si>
    <t>13.7%</t>
  </si>
  <si>
    <t>19.2%</t>
  </si>
  <si>
    <t>37.5%</t>
  </si>
  <si>
    <t>33.4%</t>
  </si>
  <si>
    <t>34.2%</t>
  </si>
  <si>
    <t>30.6%</t>
  </si>
  <si>
    <t>8.6%</t>
  </si>
  <si>
    <t>5.1%</t>
  </si>
  <si>
    <t>51.8%</t>
  </si>
  <si>
    <t>32.0%</t>
  </si>
  <si>
    <t>PROFILO DELLO SPETTATORE PER GENERE CINEMATOGRAFICO (2010)</t>
  </si>
  <si>
    <t>6.1%</t>
  </si>
  <si>
    <t>18.3%</t>
  </si>
  <si>
    <t>30.9%</t>
  </si>
  <si>
    <t>17.2%</t>
  </si>
  <si>
    <t>27.7%</t>
  </si>
  <si>
    <t>44.1%</t>
  </si>
  <si>
    <t>47.7%</t>
  </si>
  <si>
    <t>52.3%</t>
  </si>
  <si>
    <t>19.5%</t>
  </si>
  <si>
    <t>4.8%</t>
  </si>
  <si>
    <t>30.2%</t>
  </si>
  <si>
    <t>33.8%</t>
  </si>
  <si>
    <t>27.5%</t>
  </si>
  <si>
    <t>46.1%</t>
  </si>
  <si>
    <t>53.9%</t>
  </si>
  <si>
    <t>30.5%</t>
  </si>
  <si>
    <t>40.8%</t>
  </si>
  <si>
    <t>43.2%</t>
  </si>
  <si>
    <t>56.8%</t>
  </si>
  <si>
    <t>41.9%</t>
  </si>
  <si>
    <t>6.2%</t>
  </si>
  <si>
    <t>42.6%</t>
  </si>
  <si>
    <t>46.8%</t>
  </si>
  <si>
    <t>53.2%</t>
  </si>
  <si>
    <t>TOTALE MEZZO = DATO MEDIO DEI CICLI DA 1 A 12</t>
  </si>
  <si>
    <t>TOTALE FILM</t>
  </si>
  <si>
    <t>GENERE</t>
  </si>
  <si>
    <t>FILM</t>
  </si>
  <si>
    <t>LINK&gt;&gt;</t>
  </si>
  <si>
    <t>DI SEGUITO: NUMERO FILM PER GENERE RILEVATO NELL'AMBITO DELL'INDAGINE SULLO SPETTATORE CINEMA AUDIMOVIE 2010</t>
  </si>
  <si>
    <r>
      <t>LA LISTA DEI TITOLI CLASSIFICATI PER GENERE/SOTTOGENERE È CONSULTABILE SUL SITO AUDIMOVIE: HOMEPAGE</t>
    </r>
    <r>
      <rPr>
        <b/>
        <sz val="10"/>
        <rFont val="Calibri"/>
        <family val="2"/>
      </rPr>
      <t>→</t>
    </r>
    <r>
      <rPr>
        <b/>
        <sz val="9"/>
        <rFont val="Arial"/>
        <family val="2"/>
      </rPr>
      <t>METODOLOGIE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</si>
</sst>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</numFmts>
  <fonts count="57">
    <font>
      <sz val="10"/>
      <name val="Arial"/>
      <family val="0"/>
    </font>
    <font>
      <u val="single"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20"/>
      <color indexed="16"/>
      <name val="Arial"/>
      <family val="2"/>
    </font>
    <font>
      <sz val="20"/>
      <color indexed="16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20"/>
      <color rgb="FF9E0000"/>
      <name val="Arial"/>
      <family val="2"/>
    </font>
    <font>
      <sz val="20"/>
      <color rgb="FF9E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E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49" fillId="33" borderId="0" xfId="0" applyNumberFormat="1" applyFont="1" applyFill="1" applyAlignment="1">
      <alignment/>
    </xf>
    <xf numFmtId="0" fontId="50" fillId="34" borderId="0" xfId="0" applyFont="1" applyFill="1" applyAlignment="1">
      <alignment vertical="center"/>
    </xf>
    <xf numFmtId="0" fontId="49" fillId="34" borderId="0" xfId="0" applyFont="1" applyFill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3" fontId="51" fillId="36" borderId="11" xfId="0" applyNumberFormat="1" applyFont="1" applyFill="1" applyBorder="1" applyAlignment="1">
      <alignment horizontal="center" vertical="center" wrapText="1"/>
    </xf>
    <xf numFmtId="3" fontId="51" fillId="36" borderId="12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3" fontId="49" fillId="33" borderId="0" xfId="0" applyNumberFormat="1" applyFont="1" applyFill="1" applyAlignment="1">
      <alignment vertical="center"/>
    </xf>
    <xf numFmtId="3" fontId="51" fillId="36" borderId="14" xfId="0" applyNumberFormat="1" applyFont="1" applyFill="1" applyBorder="1" applyAlignment="1">
      <alignment horizontal="center" vertical="center"/>
    </xf>
    <xf numFmtId="3" fontId="51" fillId="36" borderId="15" xfId="0" applyNumberFormat="1" applyFont="1" applyFill="1" applyBorder="1" applyAlignment="1">
      <alignment horizontal="center" vertical="center"/>
    </xf>
    <xf numFmtId="3" fontId="51" fillId="36" borderId="10" xfId="0" applyNumberFormat="1" applyFont="1" applyFill="1" applyBorder="1" applyAlignment="1">
      <alignment horizontal="center" vertical="center"/>
    </xf>
    <xf numFmtId="3" fontId="51" fillId="36" borderId="16" xfId="0" applyNumberFormat="1" applyFont="1" applyFill="1" applyBorder="1" applyAlignment="1">
      <alignment horizontal="center" vertical="center"/>
    </xf>
    <xf numFmtId="3" fontId="51" fillId="36" borderId="17" xfId="0" applyNumberFormat="1" applyFont="1" applyFill="1" applyBorder="1" applyAlignment="1">
      <alignment horizontal="center" vertical="center"/>
    </xf>
    <xf numFmtId="3" fontId="51" fillId="36" borderId="18" xfId="0" applyNumberFormat="1" applyFont="1" applyFill="1" applyBorder="1" applyAlignment="1">
      <alignment horizontal="center" vertical="center"/>
    </xf>
    <xf numFmtId="3" fontId="51" fillId="36" borderId="19" xfId="0" applyNumberFormat="1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center" vertical="center" wrapText="1"/>
    </xf>
    <xf numFmtId="3" fontId="51" fillId="39" borderId="20" xfId="0" applyNumberFormat="1" applyFont="1" applyFill="1" applyBorder="1" applyAlignment="1">
      <alignment horizontal="center" vertical="center"/>
    </xf>
    <xf numFmtId="3" fontId="51" fillId="39" borderId="21" xfId="0" applyNumberFormat="1" applyFont="1" applyFill="1" applyBorder="1" applyAlignment="1">
      <alignment horizontal="center" vertical="center"/>
    </xf>
    <xf numFmtId="3" fontId="51" fillId="39" borderId="22" xfId="0" applyNumberFormat="1" applyFont="1" applyFill="1" applyBorder="1" applyAlignment="1">
      <alignment horizontal="center" vertical="center"/>
    </xf>
    <xf numFmtId="3" fontId="51" fillId="39" borderId="23" xfId="0" applyNumberFormat="1" applyFont="1" applyFill="1" applyBorder="1" applyAlignment="1">
      <alignment horizontal="center" vertical="center" wrapText="1"/>
    </xf>
    <xf numFmtId="3" fontId="51" fillId="39" borderId="11" xfId="0" applyNumberFormat="1" applyFont="1" applyFill="1" applyBorder="1" applyAlignment="1">
      <alignment horizontal="center" vertical="center" wrapText="1"/>
    </xf>
    <xf numFmtId="3" fontId="51" fillId="39" borderId="16" xfId="0" applyNumberFormat="1" applyFont="1" applyFill="1" applyBorder="1" applyAlignment="1">
      <alignment horizontal="center" vertical="center"/>
    </xf>
    <xf numFmtId="3" fontId="51" fillId="39" borderId="0" xfId="0" applyNumberFormat="1" applyFont="1" applyFill="1" applyBorder="1" applyAlignment="1">
      <alignment horizontal="center" vertical="center"/>
    </xf>
    <xf numFmtId="3" fontId="51" fillId="39" borderId="13" xfId="0" applyNumberFormat="1" applyFont="1" applyFill="1" applyBorder="1" applyAlignment="1">
      <alignment horizontal="center" vertical="center"/>
    </xf>
    <xf numFmtId="3" fontId="51" fillId="39" borderId="12" xfId="0" applyNumberFormat="1" applyFont="1" applyFill="1" applyBorder="1" applyAlignment="1">
      <alignment horizontal="center" vertical="center" wrapText="1"/>
    </xf>
    <xf numFmtId="3" fontId="51" fillId="39" borderId="14" xfId="0" applyNumberFormat="1" applyFont="1" applyFill="1" applyBorder="1" applyAlignment="1">
      <alignment horizontal="center" vertical="center"/>
    </xf>
    <xf numFmtId="3" fontId="51" fillId="39" borderId="15" xfId="0" applyNumberFormat="1" applyFont="1" applyFill="1" applyBorder="1" applyAlignment="1">
      <alignment horizontal="center" vertical="center"/>
    </xf>
    <xf numFmtId="3" fontId="51" fillId="39" borderId="10" xfId="0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vertical="center"/>
    </xf>
    <xf numFmtId="3" fontId="51" fillId="36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51" fillId="38" borderId="12" xfId="0" applyFont="1" applyFill="1" applyBorder="1" applyAlignment="1">
      <alignment horizontal="center" vertical="center" wrapText="1"/>
    </xf>
    <xf numFmtId="3" fontId="3" fillId="38" borderId="16" xfId="0" applyNumberFormat="1" applyFont="1" applyFill="1" applyBorder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/>
    </xf>
    <xf numFmtId="3" fontId="3" fillId="38" borderId="20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  <xf numFmtId="3" fontId="3" fillId="38" borderId="14" xfId="0" applyNumberFormat="1" applyFont="1" applyFill="1" applyBorder="1" applyAlignment="1">
      <alignment horizontal="center" vertical="center"/>
    </xf>
    <xf numFmtId="3" fontId="3" fillId="39" borderId="21" xfId="0" applyNumberFormat="1" applyFont="1" applyFill="1" applyBorder="1" applyAlignment="1">
      <alignment horizontal="center" vertical="center"/>
    </xf>
    <xf numFmtId="3" fontId="3" fillId="39" borderId="20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3" fontId="3" fillId="39" borderId="16" xfId="0" applyNumberFormat="1" applyFont="1" applyFill="1" applyBorder="1" applyAlignment="1">
      <alignment horizontal="center" vertical="center"/>
    </xf>
    <xf numFmtId="3" fontId="3" fillId="39" borderId="14" xfId="0" applyNumberFormat="1" applyFont="1" applyFill="1" applyBorder="1" applyAlignment="1">
      <alignment horizontal="center" vertical="center"/>
    </xf>
    <xf numFmtId="3" fontId="51" fillId="36" borderId="23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8" borderId="14" xfId="0" applyNumberFormat="1" applyFont="1" applyFill="1" applyBorder="1" applyAlignment="1">
      <alignment horizontal="center" vertical="center" wrapText="1"/>
    </xf>
    <xf numFmtId="3" fontId="3" fillId="36" borderId="15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9" borderId="22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3" fontId="3" fillId="39" borderId="0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3" fontId="3" fillId="39" borderId="15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8" borderId="13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8" borderId="0" xfId="0" applyNumberFormat="1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/>
    </xf>
    <xf numFmtId="3" fontId="3" fillId="38" borderId="22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3" fontId="51" fillId="36" borderId="20" xfId="0" applyNumberFormat="1" applyFont="1" applyFill="1" applyBorder="1" applyAlignment="1">
      <alignment horizontal="center" vertical="center"/>
    </xf>
    <xf numFmtId="3" fontId="51" fillId="36" borderId="21" xfId="0" applyNumberFormat="1" applyFont="1" applyFill="1" applyBorder="1" applyAlignment="1">
      <alignment horizontal="center" vertical="center"/>
    </xf>
    <xf numFmtId="3" fontId="51" fillId="36" borderId="22" xfId="0" applyNumberFormat="1" applyFont="1" applyFill="1" applyBorder="1" applyAlignment="1">
      <alignment horizontal="center" vertical="center"/>
    </xf>
    <xf numFmtId="3" fontId="51" fillId="38" borderId="13" xfId="0" applyNumberFormat="1" applyFont="1" applyFill="1" applyBorder="1" applyAlignment="1">
      <alignment horizontal="center" vertical="center" wrapText="1"/>
    </xf>
    <xf numFmtId="3" fontId="51" fillId="35" borderId="16" xfId="0" applyNumberFormat="1" applyFont="1" applyFill="1" applyBorder="1" applyAlignment="1">
      <alignment horizontal="center" vertical="center" wrapText="1"/>
    </xf>
    <xf numFmtId="3" fontId="51" fillId="35" borderId="0" xfId="0" applyNumberFormat="1" applyFont="1" applyFill="1" applyBorder="1" applyAlignment="1">
      <alignment horizontal="center" vertical="center" wrapText="1"/>
    </xf>
    <xf numFmtId="3" fontId="51" fillId="38" borderId="16" xfId="0" applyNumberFormat="1" applyFont="1" applyFill="1" applyBorder="1" applyAlignment="1">
      <alignment horizontal="center" vertical="center" wrapText="1"/>
    </xf>
    <xf numFmtId="3" fontId="51" fillId="38" borderId="0" xfId="0" applyNumberFormat="1" applyFont="1" applyFill="1" applyBorder="1" applyAlignment="1">
      <alignment horizontal="center" vertical="center" wrapText="1"/>
    </xf>
    <xf numFmtId="3" fontId="51" fillId="38" borderId="14" xfId="0" applyNumberFormat="1" applyFont="1" applyFill="1" applyBorder="1" applyAlignment="1">
      <alignment horizontal="center" vertical="center" wrapText="1"/>
    </xf>
    <xf numFmtId="3" fontId="51" fillId="38" borderId="15" xfId="0" applyNumberFormat="1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Alignment="1">
      <alignment horizontal="left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2" fillId="0" borderId="25" xfId="0" applyNumberFormat="1" applyFont="1" applyBorder="1" applyAlignment="1">
      <alignment horizontal="left"/>
    </xf>
    <xf numFmtId="3" fontId="55" fillId="0" borderId="0" xfId="36" applyNumberFormat="1" applyFont="1" applyAlignment="1" applyProtection="1">
      <alignment/>
      <protection/>
    </xf>
    <xf numFmtId="0" fontId="53" fillId="0" borderId="0" xfId="0" applyFont="1" applyFill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3" fontId="51" fillId="36" borderId="0" xfId="0" applyNumberFormat="1" applyFont="1" applyFill="1" applyAlignment="1">
      <alignment horizontal="left" wrapText="1"/>
    </xf>
    <xf numFmtId="3" fontId="51" fillId="36" borderId="13" xfId="0" applyNumberFormat="1" applyFont="1" applyFill="1" applyBorder="1" applyAlignment="1">
      <alignment horizontal="left" wrapText="1"/>
    </xf>
    <xf numFmtId="3" fontId="51" fillId="36" borderId="15" xfId="0" applyNumberFormat="1" applyFont="1" applyFill="1" applyBorder="1" applyAlignment="1">
      <alignment horizontal="left" wrapText="1"/>
    </xf>
    <xf numFmtId="3" fontId="51" fillId="36" borderId="10" xfId="0" applyNumberFormat="1" applyFont="1" applyFill="1" applyBorder="1" applyAlignment="1">
      <alignment horizontal="left" wrapText="1"/>
    </xf>
    <xf numFmtId="0" fontId="52" fillId="37" borderId="20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52" fillId="37" borderId="29" xfId="0" applyFont="1" applyFill="1" applyBorder="1" applyAlignment="1">
      <alignment horizontal="center" vertical="top" wrapText="1"/>
    </xf>
    <xf numFmtId="0" fontId="52" fillId="37" borderId="21" xfId="0" applyFont="1" applyFill="1" applyBorder="1" applyAlignment="1">
      <alignment horizontal="center" vertical="top" wrapText="1"/>
    </xf>
    <xf numFmtId="0" fontId="52" fillId="37" borderId="22" xfId="0" applyFont="1" applyFill="1" applyBorder="1" applyAlignment="1">
      <alignment horizontal="center" vertical="top" wrapText="1"/>
    </xf>
    <xf numFmtId="0" fontId="52" fillId="3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6" fillId="37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56" fillId="40" borderId="23" xfId="0" applyNumberFormat="1" applyFont="1" applyFill="1" applyBorder="1" applyAlignment="1">
      <alignment horizontal="center" vertical="center" wrapText="1"/>
    </xf>
    <xf numFmtId="3" fontId="56" fillId="40" borderId="11" xfId="0" applyNumberFormat="1" applyFont="1" applyFill="1" applyBorder="1" applyAlignment="1">
      <alignment horizontal="center" vertical="center" wrapText="1"/>
    </xf>
    <xf numFmtId="3" fontId="56" fillId="40" borderId="12" xfId="0" applyNumberFormat="1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6" fillId="37" borderId="3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76200</xdr:rowOff>
    </xdr:from>
    <xdr:to>
      <xdr:col>1</xdr:col>
      <xdr:colOff>323850</xdr:colOff>
      <xdr:row>3</xdr:row>
      <xdr:rowOff>161925</xdr:rowOff>
    </xdr:to>
    <xdr:pic>
      <xdr:nvPicPr>
        <xdr:cNvPr id="1" name="Immagine 1" descr="audimovie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20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Upload/Film%202010%20-%20Classificazione%20per%20Genere%20e%20Sottogener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GridLines="0" tabSelected="1" zoomScale="90" zoomScaleNormal="90" zoomScalePageLayoutView="0" workbookViewId="0" topLeftCell="A107">
      <selection activeCell="E123" sqref="E123"/>
    </sheetView>
  </sheetViews>
  <sheetFormatPr defaultColWidth="9.140625" defaultRowHeight="12.75"/>
  <cols>
    <col min="1" max="1" width="13.140625" style="36" customWidth="1"/>
    <col min="2" max="2" width="16.421875" style="97" customWidth="1"/>
    <col min="3" max="19" width="12.7109375" style="97" customWidth="1"/>
    <col min="20" max="16384" width="9.140625" style="97" customWidth="1"/>
  </cols>
  <sheetData>
    <row r="1" spans="1:256" ht="26.25">
      <c r="A1" s="1"/>
      <c r="B1" s="95"/>
      <c r="C1" s="105" t="s">
        <v>275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6.25">
      <c r="A2" s="1"/>
      <c r="B2" s="96"/>
      <c r="C2" s="106" t="s">
        <v>194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07"/>
      <c r="B3" s="108"/>
      <c r="C3" s="111" t="s">
        <v>51</v>
      </c>
      <c r="D3" s="112"/>
      <c r="E3" s="111" t="s">
        <v>160</v>
      </c>
      <c r="F3" s="113"/>
      <c r="G3" s="114"/>
      <c r="H3" s="115" t="s">
        <v>209</v>
      </c>
      <c r="I3" s="113"/>
      <c r="J3" s="114"/>
      <c r="K3" s="115" t="s">
        <v>210</v>
      </c>
      <c r="L3" s="113"/>
      <c r="M3" s="114"/>
      <c r="N3" s="115" t="s">
        <v>211</v>
      </c>
      <c r="O3" s="113"/>
      <c r="P3" s="112"/>
      <c r="Q3" s="111" t="s">
        <v>212</v>
      </c>
      <c r="R3" s="116"/>
      <c r="S3" s="1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>
      <c r="A4" s="109"/>
      <c r="B4" s="110"/>
      <c r="C4" s="16" t="s">
        <v>0</v>
      </c>
      <c r="D4" s="17" t="s">
        <v>1</v>
      </c>
      <c r="E4" s="18" t="s">
        <v>0</v>
      </c>
      <c r="F4" s="18" t="s">
        <v>1</v>
      </c>
      <c r="G4" s="19" t="s">
        <v>52</v>
      </c>
      <c r="H4" s="18" t="s">
        <v>0</v>
      </c>
      <c r="I4" s="18" t="s">
        <v>1</v>
      </c>
      <c r="J4" s="19" t="s">
        <v>52</v>
      </c>
      <c r="K4" s="18" t="s">
        <v>0</v>
      </c>
      <c r="L4" s="18" t="s">
        <v>1</v>
      </c>
      <c r="M4" s="19" t="s">
        <v>52</v>
      </c>
      <c r="N4" s="18" t="s">
        <v>0</v>
      </c>
      <c r="O4" s="18" t="s">
        <v>1</v>
      </c>
      <c r="P4" s="18" t="s">
        <v>52</v>
      </c>
      <c r="Q4" s="16" t="s">
        <v>0</v>
      </c>
      <c r="R4" s="20" t="s">
        <v>1</v>
      </c>
      <c r="S4" s="17" t="s">
        <v>52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18" t="s">
        <v>2</v>
      </c>
      <c r="B5" s="119"/>
      <c r="C5" s="39">
        <v>60045</v>
      </c>
      <c r="D5" s="75" t="s">
        <v>3</v>
      </c>
      <c r="E5" s="39">
        <v>6743</v>
      </c>
      <c r="F5" s="40" t="s">
        <v>3</v>
      </c>
      <c r="G5" s="15"/>
      <c r="H5" s="39">
        <v>946</v>
      </c>
      <c r="I5" s="40" t="s">
        <v>3</v>
      </c>
      <c r="J5" s="93"/>
      <c r="K5" s="39">
        <v>295</v>
      </c>
      <c r="L5" s="40" t="s">
        <v>3</v>
      </c>
      <c r="M5" s="93"/>
      <c r="N5" s="39">
        <v>541</v>
      </c>
      <c r="O5" s="40" t="s">
        <v>3</v>
      </c>
      <c r="P5" s="93"/>
      <c r="Q5" s="39">
        <v>2428</v>
      </c>
      <c r="R5" s="40" t="s">
        <v>3</v>
      </c>
      <c r="S5" s="9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2.75">
      <c r="A6" s="120" t="s">
        <v>78</v>
      </c>
      <c r="B6" s="21" t="s">
        <v>66</v>
      </c>
      <c r="C6" s="41">
        <v>29164</v>
      </c>
      <c r="D6" s="76" t="s">
        <v>83</v>
      </c>
      <c r="E6" s="47">
        <v>3279</v>
      </c>
      <c r="F6" s="46" t="s">
        <v>83</v>
      </c>
      <c r="G6" s="86">
        <f>(E6/$E$5)/(C6/$C$5)*100</f>
        <v>100.11934889202625</v>
      </c>
      <c r="H6" s="47">
        <v>451</v>
      </c>
      <c r="I6" s="46" t="s">
        <v>282</v>
      </c>
      <c r="J6" s="58">
        <f>(H6/$H$5)/(C6/$C$5)*100</f>
        <v>98.15561874627208</v>
      </c>
      <c r="K6" s="47">
        <v>147</v>
      </c>
      <c r="L6" s="46" t="s">
        <v>148</v>
      </c>
      <c r="M6" s="58">
        <f>(K6/$K$5)/(C6/$C$5)*100</f>
        <v>102.594736022354</v>
      </c>
      <c r="N6" s="47">
        <v>302</v>
      </c>
      <c r="O6" s="46" t="s">
        <v>214</v>
      </c>
      <c r="P6" s="58">
        <f>(N6/$N$5)/(C6/$C$5)*100</f>
        <v>114.9315959640313</v>
      </c>
      <c r="Q6" s="47">
        <v>1118</v>
      </c>
      <c r="R6" s="46" t="s">
        <v>289</v>
      </c>
      <c r="S6" s="58">
        <f aca="true" t="shared" si="0" ref="S6:S35">(Q6/$Q$5)/(C6/$C$5)*100</f>
        <v>94.80317466163628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21"/>
      <c r="B7" s="4" t="s">
        <v>67</v>
      </c>
      <c r="C7" s="42">
        <v>30881</v>
      </c>
      <c r="D7" s="77" t="s">
        <v>84</v>
      </c>
      <c r="E7" s="48">
        <v>3464</v>
      </c>
      <c r="F7" s="56" t="s">
        <v>84</v>
      </c>
      <c r="G7" s="11">
        <f>(E7/$E$5)/(C7/$C$5)*100</f>
        <v>99.88728696975315</v>
      </c>
      <c r="H7" s="48">
        <v>495</v>
      </c>
      <c r="I7" s="56" t="s">
        <v>283</v>
      </c>
      <c r="J7" s="57">
        <f>(H7/$H$5)/(C7/$C$5)*100</f>
        <v>101.74183267652346</v>
      </c>
      <c r="K7" s="48">
        <v>148</v>
      </c>
      <c r="L7" s="56" t="s">
        <v>147</v>
      </c>
      <c r="M7" s="57">
        <f>(K7/$K$5)/(C7/$C$5)*100</f>
        <v>97.54953267847762</v>
      </c>
      <c r="N7" s="48">
        <v>240</v>
      </c>
      <c r="O7" s="56" t="s">
        <v>216</v>
      </c>
      <c r="P7" s="57">
        <f aca="true" t="shared" si="1" ref="P7:P35">(N7/$N$5)/(C7/$C$5)*100</f>
        <v>86.25801710591267</v>
      </c>
      <c r="Q7" s="48">
        <v>1310</v>
      </c>
      <c r="R7" s="56" t="s">
        <v>290</v>
      </c>
      <c r="S7" s="57">
        <f t="shared" si="0"/>
        <v>104.90787908966806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22" t="s">
        <v>79</v>
      </c>
      <c r="B8" s="25" t="s">
        <v>68</v>
      </c>
      <c r="C8" s="43">
        <v>7866</v>
      </c>
      <c r="D8" s="43" t="s">
        <v>47</v>
      </c>
      <c r="E8" s="47">
        <v>819</v>
      </c>
      <c r="F8" s="46" t="s">
        <v>24</v>
      </c>
      <c r="G8" s="24">
        <f>(E8/$E$5)/(C8/$C$5)*100</f>
        <v>92.71577847829991</v>
      </c>
      <c r="H8" s="47">
        <v>314</v>
      </c>
      <c r="I8" s="46" t="s">
        <v>169</v>
      </c>
      <c r="J8" s="58">
        <f>(H8/$H$5)/(C8/$C$5)*100</f>
        <v>253.3736330899867</v>
      </c>
      <c r="K8" s="47">
        <v>26</v>
      </c>
      <c r="L8" s="46" t="s">
        <v>39</v>
      </c>
      <c r="M8" s="58">
        <f aca="true" t="shared" si="2" ref="M8:M35">(K8/$K$5)/(C8/$C$5)*100</f>
        <v>67.27818071338996</v>
      </c>
      <c r="N8" s="47">
        <v>53</v>
      </c>
      <c r="O8" s="46" t="s">
        <v>38</v>
      </c>
      <c r="P8" s="58">
        <f t="shared" si="1"/>
        <v>74.78276378884205</v>
      </c>
      <c r="Q8" s="47">
        <v>165</v>
      </c>
      <c r="R8" s="46" t="s">
        <v>109</v>
      </c>
      <c r="S8" s="58">
        <f t="shared" si="0"/>
        <v>51.875007068563185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23"/>
      <c r="B9" s="5" t="s">
        <v>6</v>
      </c>
      <c r="C9" s="44">
        <v>2336</v>
      </c>
      <c r="D9" s="44" t="s">
        <v>85</v>
      </c>
      <c r="E9" s="49">
        <v>503</v>
      </c>
      <c r="F9" s="59" t="s">
        <v>180</v>
      </c>
      <c r="G9" s="35">
        <f>(E9/$E$5)/(C9/$C$5)*100</f>
        <v>191.7426989226778</v>
      </c>
      <c r="H9" s="49">
        <v>72</v>
      </c>
      <c r="I9" s="59" t="s">
        <v>36</v>
      </c>
      <c r="J9" s="60">
        <f aca="true" t="shared" si="3" ref="J9:J35">(H9/$H$5)/(C9/$C$5)*100</f>
        <v>195.63446668018187</v>
      </c>
      <c r="K9" s="49">
        <v>26</v>
      </c>
      <c r="L9" s="59" t="s">
        <v>39</v>
      </c>
      <c r="M9" s="60">
        <f t="shared" si="2"/>
        <v>226.54544926863244</v>
      </c>
      <c r="N9" s="49">
        <v>39</v>
      </c>
      <c r="O9" s="59" t="s">
        <v>86</v>
      </c>
      <c r="P9" s="60">
        <f t="shared" si="1"/>
        <v>185.29826488238422</v>
      </c>
      <c r="Q9" s="49">
        <v>144</v>
      </c>
      <c r="R9" s="59" t="s">
        <v>129</v>
      </c>
      <c r="S9" s="60">
        <f t="shared" si="0"/>
        <v>152.44662724831306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23"/>
      <c r="B10" s="26" t="s">
        <v>7</v>
      </c>
      <c r="C10" s="43">
        <v>4323</v>
      </c>
      <c r="D10" s="43" t="s">
        <v>86</v>
      </c>
      <c r="E10" s="50">
        <v>713</v>
      </c>
      <c r="F10" s="61" t="s">
        <v>103</v>
      </c>
      <c r="G10" s="29">
        <f aca="true" t="shared" si="4" ref="G10:G35">(E10/$E$5)/(C10/$C$5)*100</f>
        <v>146.8682715454884</v>
      </c>
      <c r="H10" s="50">
        <v>56</v>
      </c>
      <c r="I10" s="61" t="s">
        <v>129</v>
      </c>
      <c r="J10" s="62">
        <f t="shared" si="3"/>
        <v>82.22208854844459</v>
      </c>
      <c r="K10" s="50">
        <v>35</v>
      </c>
      <c r="L10" s="61" t="s">
        <v>27</v>
      </c>
      <c r="M10" s="62">
        <f t="shared" si="2"/>
        <v>164.7925757771792</v>
      </c>
      <c r="N10" s="50">
        <v>58</v>
      </c>
      <c r="O10" s="61" t="s">
        <v>136</v>
      </c>
      <c r="P10" s="62">
        <f t="shared" si="1"/>
        <v>148.90947829667473</v>
      </c>
      <c r="Q10" s="50">
        <v>232</v>
      </c>
      <c r="R10" s="61" t="s">
        <v>4</v>
      </c>
      <c r="S10" s="62">
        <f t="shared" si="0"/>
        <v>132.71833238632792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23"/>
      <c r="B11" s="5" t="s">
        <v>9</v>
      </c>
      <c r="C11" s="44">
        <v>7914</v>
      </c>
      <c r="D11" s="44" t="s">
        <v>87</v>
      </c>
      <c r="E11" s="49">
        <v>1126</v>
      </c>
      <c r="F11" s="59" t="s">
        <v>107</v>
      </c>
      <c r="G11" s="35">
        <f t="shared" si="4"/>
        <v>126.69691321705365</v>
      </c>
      <c r="H11" s="49">
        <v>120</v>
      </c>
      <c r="I11" s="59" t="s">
        <v>191</v>
      </c>
      <c r="J11" s="60">
        <f>(H11/$H$5)/(C11/$C$5)*100</f>
        <v>96.24339022932037</v>
      </c>
      <c r="K11" s="49">
        <v>45</v>
      </c>
      <c r="L11" s="59" t="s">
        <v>183</v>
      </c>
      <c r="M11" s="60">
        <f t="shared" si="2"/>
        <v>115.73675486051324</v>
      </c>
      <c r="N11" s="49">
        <v>101</v>
      </c>
      <c r="O11" s="59" t="s">
        <v>64</v>
      </c>
      <c r="P11" s="60">
        <f t="shared" si="1"/>
        <v>141.64619474508078</v>
      </c>
      <c r="Q11" s="49">
        <v>433</v>
      </c>
      <c r="R11" s="59" t="s">
        <v>158</v>
      </c>
      <c r="S11" s="60">
        <f t="shared" si="0"/>
        <v>135.3069227723564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23"/>
      <c r="B12" s="26" t="s">
        <v>12</v>
      </c>
      <c r="C12" s="43">
        <v>9793</v>
      </c>
      <c r="D12" s="43" t="s">
        <v>88</v>
      </c>
      <c r="E12" s="50">
        <v>1109</v>
      </c>
      <c r="F12" s="61" t="s">
        <v>114</v>
      </c>
      <c r="G12" s="29">
        <f t="shared" si="4"/>
        <v>100.8415427284883</v>
      </c>
      <c r="H12" s="50">
        <v>185</v>
      </c>
      <c r="I12" s="61" t="s">
        <v>284</v>
      </c>
      <c r="J12" s="62">
        <f t="shared" si="3"/>
        <v>119.90621294193613</v>
      </c>
      <c r="K12" s="50">
        <v>46</v>
      </c>
      <c r="L12" s="61" t="s">
        <v>218</v>
      </c>
      <c r="M12" s="62">
        <f t="shared" si="2"/>
        <v>95.60858932443963</v>
      </c>
      <c r="N12" s="50">
        <v>103</v>
      </c>
      <c r="O12" s="61" t="s">
        <v>44</v>
      </c>
      <c r="P12" s="62">
        <f t="shared" si="1"/>
        <v>116.73499102399335</v>
      </c>
      <c r="Q12" s="50">
        <v>384</v>
      </c>
      <c r="R12" s="61" t="s">
        <v>170</v>
      </c>
      <c r="S12" s="62">
        <f t="shared" si="0"/>
        <v>96.97139351293353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23"/>
      <c r="B13" s="5" t="s">
        <v>14</v>
      </c>
      <c r="C13" s="44">
        <v>8454</v>
      </c>
      <c r="D13" s="44" t="s">
        <v>20</v>
      </c>
      <c r="E13" s="49">
        <v>848</v>
      </c>
      <c r="F13" s="59" t="s">
        <v>37</v>
      </c>
      <c r="G13" s="35">
        <f t="shared" si="4"/>
        <v>89.32176543095397</v>
      </c>
      <c r="H13" s="49">
        <v>81</v>
      </c>
      <c r="I13" s="59" t="s">
        <v>228</v>
      </c>
      <c r="J13" s="60">
        <f t="shared" si="3"/>
        <v>60.814688719602316</v>
      </c>
      <c r="K13" s="49">
        <v>40</v>
      </c>
      <c r="L13" s="59" t="s">
        <v>130</v>
      </c>
      <c r="M13" s="60">
        <f t="shared" si="2"/>
        <v>96.30583055659142</v>
      </c>
      <c r="N13" s="49">
        <v>58</v>
      </c>
      <c r="O13" s="59" t="s">
        <v>136</v>
      </c>
      <c r="P13" s="60">
        <f t="shared" si="1"/>
        <v>76.14569135042879</v>
      </c>
      <c r="Q13" s="49">
        <v>334</v>
      </c>
      <c r="R13" s="59" t="s">
        <v>93</v>
      </c>
      <c r="S13" s="60">
        <f t="shared" si="0"/>
        <v>97.70401034535577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23"/>
      <c r="B14" s="26" t="s">
        <v>17</v>
      </c>
      <c r="C14" s="43">
        <v>7271</v>
      </c>
      <c r="D14" s="43" t="s">
        <v>24</v>
      </c>
      <c r="E14" s="50">
        <v>674</v>
      </c>
      <c r="F14" s="61" t="s">
        <v>23</v>
      </c>
      <c r="G14" s="29">
        <f t="shared" si="4"/>
        <v>82.54474711806043</v>
      </c>
      <c r="H14" s="50">
        <v>45</v>
      </c>
      <c r="I14" s="61" t="s">
        <v>285</v>
      </c>
      <c r="J14" s="62">
        <f t="shared" si="3"/>
        <v>39.282948886407034</v>
      </c>
      <c r="K14" s="50">
        <v>32</v>
      </c>
      <c r="L14" s="61" t="s">
        <v>136</v>
      </c>
      <c r="M14" s="62">
        <f t="shared" si="2"/>
        <v>89.57991929863003</v>
      </c>
      <c r="N14" s="50">
        <v>42</v>
      </c>
      <c r="O14" s="61" t="s">
        <v>99</v>
      </c>
      <c r="P14" s="62">
        <f t="shared" si="1"/>
        <v>64.11132163297285</v>
      </c>
      <c r="Q14" s="50">
        <v>301</v>
      </c>
      <c r="R14" s="61" t="s">
        <v>43</v>
      </c>
      <c r="S14" s="62">
        <f t="shared" si="0"/>
        <v>102.37655650383357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124"/>
      <c r="B15" s="6" t="s">
        <v>18</v>
      </c>
      <c r="C15" s="42">
        <v>12087</v>
      </c>
      <c r="D15" s="77" t="s">
        <v>92</v>
      </c>
      <c r="E15" s="48">
        <v>952</v>
      </c>
      <c r="F15" s="56" t="s">
        <v>20</v>
      </c>
      <c r="G15" s="11">
        <f t="shared" si="4"/>
        <v>70.1361812312315</v>
      </c>
      <c r="H15" s="48">
        <v>74</v>
      </c>
      <c r="I15" s="56" t="s">
        <v>141</v>
      </c>
      <c r="J15" s="57">
        <f t="shared" si="3"/>
        <v>38.85965229884605</v>
      </c>
      <c r="K15" s="48">
        <v>45</v>
      </c>
      <c r="L15" s="56" t="s">
        <v>183</v>
      </c>
      <c r="M15" s="57">
        <f t="shared" si="2"/>
        <v>75.77899213751152</v>
      </c>
      <c r="N15" s="48">
        <v>86</v>
      </c>
      <c r="O15" s="56" t="s">
        <v>184</v>
      </c>
      <c r="P15" s="57">
        <f>(N15/$N$5)/(C15/$C$5)*100</f>
        <v>78.96952271631412</v>
      </c>
      <c r="Q15" s="48">
        <v>434</v>
      </c>
      <c r="R15" s="56" t="s">
        <v>172</v>
      </c>
      <c r="S15" s="57">
        <f t="shared" si="0"/>
        <v>88.79722097167856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2.5">
      <c r="A16" s="122" t="s">
        <v>80</v>
      </c>
      <c r="B16" s="25" t="s">
        <v>187</v>
      </c>
      <c r="C16" s="43">
        <v>13216</v>
      </c>
      <c r="D16" s="43" t="s">
        <v>142</v>
      </c>
      <c r="E16" s="47">
        <v>1261</v>
      </c>
      <c r="F16" s="46" t="s">
        <v>64</v>
      </c>
      <c r="G16" s="24">
        <f t="shared" si="4"/>
        <v>84.96474260456274</v>
      </c>
      <c r="H16" s="47">
        <v>152</v>
      </c>
      <c r="I16" s="46" t="s">
        <v>106</v>
      </c>
      <c r="J16" s="58">
        <f t="shared" si="3"/>
        <v>73.00107755862584</v>
      </c>
      <c r="K16" s="47">
        <v>72</v>
      </c>
      <c r="L16" s="46" t="s">
        <v>219</v>
      </c>
      <c r="M16" s="58">
        <f t="shared" si="2"/>
        <v>110.8887019329421</v>
      </c>
      <c r="N16" s="47">
        <v>111</v>
      </c>
      <c r="O16" s="46" t="s">
        <v>110</v>
      </c>
      <c r="P16" s="58">
        <f t="shared" si="1"/>
        <v>93.21859069609233</v>
      </c>
      <c r="Q16" s="47">
        <v>470</v>
      </c>
      <c r="R16" s="46" t="s">
        <v>220</v>
      </c>
      <c r="S16" s="58">
        <f t="shared" si="0"/>
        <v>87.94800546290054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2.5">
      <c r="A17" s="123"/>
      <c r="B17" s="26" t="s">
        <v>161</v>
      </c>
      <c r="C17" s="44">
        <v>19683</v>
      </c>
      <c r="D17" s="44" t="s">
        <v>123</v>
      </c>
      <c r="E17" s="49">
        <v>2220</v>
      </c>
      <c r="F17" s="59" t="s">
        <v>221</v>
      </c>
      <c r="G17" s="35">
        <f t="shared" si="4"/>
        <v>100.43506649955405</v>
      </c>
      <c r="H17" s="49">
        <v>241</v>
      </c>
      <c r="I17" s="59" t="s">
        <v>195</v>
      </c>
      <c r="J17" s="60">
        <f t="shared" si="3"/>
        <v>77.71618310904367</v>
      </c>
      <c r="K17" s="49">
        <v>89</v>
      </c>
      <c r="L17" s="59" t="s">
        <v>156</v>
      </c>
      <c r="M17" s="60">
        <f t="shared" si="2"/>
        <v>92.03511246477001</v>
      </c>
      <c r="N17" s="49">
        <v>183</v>
      </c>
      <c r="O17" s="59" t="s">
        <v>287</v>
      </c>
      <c r="P17" s="60">
        <f t="shared" si="1"/>
        <v>103.19042028724601</v>
      </c>
      <c r="Q17" s="49">
        <v>766</v>
      </c>
      <c r="R17" s="59" t="s">
        <v>139</v>
      </c>
      <c r="S17" s="60">
        <f t="shared" si="0"/>
        <v>96.24222258882364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23"/>
      <c r="B18" s="26" t="s">
        <v>82</v>
      </c>
      <c r="C18" s="43">
        <v>14543</v>
      </c>
      <c r="D18" s="43" t="s">
        <v>122</v>
      </c>
      <c r="E18" s="50">
        <v>1761</v>
      </c>
      <c r="F18" s="61" t="s">
        <v>223</v>
      </c>
      <c r="G18" s="29">
        <f t="shared" si="4"/>
        <v>107.82737715048141</v>
      </c>
      <c r="H18" s="50">
        <v>173</v>
      </c>
      <c r="I18" s="61" t="s">
        <v>277</v>
      </c>
      <c r="J18" s="62">
        <f t="shared" si="3"/>
        <v>75.50536507686834</v>
      </c>
      <c r="K18" s="50">
        <v>80</v>
      </c>
      <c r="L18" s="61" t="s">
        <v>224</v>
      </c>
      <c r="M18" s="62">
        <f t="shared" si="2"/>
        <v>111.96719954966976</v>
      </c>
      <c r="N18" s="50">
        <v>143</v>
      </c>
      <c r="O18" s="61" t="s">
        <v>199</v>
      </c>
      <c r="P18" s="62">
        <f t="shared" si="1"/>
        <v>109.13438800838307</v>
      </c>
      <c r="Q18" s="50">
        <v>741</v>
      </c>
      <c r="R18" s="61" t="s">
        <v>291</v>
      </c>
      <c r="S18" s="62">
        <f t="shared" si="0"/>
        <v>126.0063322979822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23"/>
      <c r="B19" s="26" t="s">
        <v>69</v>
      </c>
      <c r="C19" s="44">
        <v>4738</v>
      </c>
      <c r="D19" s="44" t="s">
        <v>141</v>
      </c>
      <c r="E19" s="49">
        <v>683</v>
      </c>
      <c r="F19" s="59" t="s">
        <v>117</v>
      </c>
      <c r="G19" s="35">
        <f t="shared" si="4"/>
        <v>128.3658014843591</v>
      </c>
      <c r="H19" s="49">
        <v>66</v>
      </c>
      <c r="I19" s="59" t="s">
        <v>115</v>
      </c>
      <c r="J19" s="60">
        <f t="shared" si="3"/>
        <v>88.41675910746366</v>
      </c>
      <c r="K19" s="49">
        <v>27</v>
      </c>
      <c r="L19" s="59" t="s">
        <v>102</v>
      </c>
      <c r="M19" s="60">
        <f t="shared" si="2"/>
        <v>115.99079923589302</v>
      </c>
      <c r="N19" s="49">
        <v>51</v>
      </c>
      <c r="O19" s="59" t="s">
        <v>57</v>
      </c>
      <c r="P19" s="60">
        <f t="shared" si="1"/>
        <v>119.46885565167456</v>
      </c>
      <c r="Q19" s="49">
        <v>286</v>
      </c>
      <c r="R19" s="59" t="s">
        <v>22</v>
      </c>
      <c r="S19" s="60">
        <f t="shared" si="0"/>
        <v>149.27914655458378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24"/>
      <c r="B20" s="30" t="s">
        <v>162</v>
      </c>
      <c r="C20" s="45">
        <v>7866</v>
      </c>
      <c r="D20" s="78" t="s">
        <v>47</v>
      </c>
      <c r="E20" s="51">
        <v>819</v>
      </c>
      <c r="F20" s="63" t="s">
        <v>24</v>
      </c>
      <c r="G20" s="33">
        <f t="shared" si="4"/>
        <v>92.71577847829991</v>
      </c>
      <c r="H20" s="51">
        <v>314</v>
      </c>
      <c r="I20" s="63" t="s">
        <v>169</v>
      </c>
      <c r="J20" s="64">
        <f t="shared" si="3"/>
        <v>253.3736330899867</v>
      </c>
      <c r="K20" s="51">
        <v>26</v>
      </c>
      <c r="L20" s="63" t="s">
        <v>39</v>
      </c>
      <c r="M20" s="64">
        <f t="shared" si="2"/>
        <v>67.27818071338996</v>
      </c>
      <c r="N20" s="51">
        <v>53</v>
      </c>
      <c r="O20" s="63" t="s">
        <v>38</v>
      </c>
      <c r="P20" s="64">
        <f t="shared" si="1"/>
        <v>74.78276378884205</v>
      </c>
      <c r="Q20" s="51">
        <v>165</v>
      </c>
      <c r="R20" s="63" t="s">
        <v>109</v>
      </c>
      <c r="S20" s="64">
        <f t="shared" si="0"/>
        <v>51.875007068563185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22" t="s">
        <v>81</v>
      </c>
      <c r="B21" s="52" t="s">
        <v>70</v>
      </c>
      <c r="C21" s="67">
        <v>5771</v>
      </c>
      <c r="D21" s="67" t="s">
        <v>5</v>
      </c>
      <c r="E21" s="53">
        <v>496</v>
      </c>
      <c r="F21" s="65" t="s">
        <v>40</v>
      </c>
      <c r="G21" s="85">
        <f t="shared" si="4"/>
        <v>76.53397878642343</v>
      </c>
      <c r="H21" s="53">
        <v>58</v>
      </c>
      <c r="I21" s="65" t="s">
        <v>276</v>
      </c>
      <c r="J21" s="66">
        <f t="shared" si="3"/>
        <v>63.79147322234853</v>
      </c>
      <c r="K21" s="53">
        <v>23</v>
      </c>
      <c r="L21" s="65" t="s">
        <v>113</v>
      </c>
      <c r="M21" s="66">
        <f t="shared" si="2"/>
        <v>81.12068231279132</v>
      </c>
      <c r="N21" s="53">
        <v>38</v>
      </c>
      <c r="O21" s="65" t="s">
        <v>166</v>
      </c>
      <c r="P21" s="66">
        <f t="shared" si="1"/>
        <v>73.08228310908869</v>
      </c>
      <c r="Q21" s="53">
        <v>183</v>
      </c>
      <c r="R21" s="65" t="s">
        <v>180</v>
      </c>
      <c r="S21" s="66">
        <f t="shared" si="0"/>
        <v>78.42024272358785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23"/>
      <c r="B22" s="26" t="s">
        <v>71</v>
      </c>
      <c r="C22" s="68">
        <v>15753</v>
      </c>
      <c r="D22" s="68" t="s">
        <v>173</v>
      </c>
      <c r="E22" s="50">
        <v>1422</v>
      </c>
      <c r="F22" s="61" t="s">
        <v>190</v>
      </c>
      <c r="G22" s="29">
        <f t="shared" si="4"/>
        <v>80.38222305092314</v>
      </c>
      <c r="H22" s="50">
        <v>216</v>
      </c>
      <c r="I22" s="61" t="s">
        <v>126</v>
      </c>
      <c r="J22" s="62">
        <f t="shared" si="3"/>
        <v>87.03144432772898</v>
      </c>
      <c r="K22" s="50">
        <v>53</v>
      </c>
      <c r="L22" s="61" t="s">
        <v>172</v>
      </c>
      <c r="M22" s="62">
        <f t="shared" si="2"/>
        <v>68.48057997023973</v>
      </c>
      <c r="N22" s="50">
        <v>119</v>
      </c>
      <c r="O22" s="61" t="s">
        <v>192</v>
      </c>
      <c r="P22" s="62">
        <f t="shared" si="1"/>
        <v>83.84231715743961</v>
      </c>
      <c r="Q22" s="50">
        <v>462</v>
      </c>
      <c r="R22" s="61" t="s">
        <v>44</v>
      </c>
      <c r="S22" s="62">
        <f t="shared" si="0"/>
        <v>72.52819499039485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23"/>
      <c r="B23" s="5" t="s">
        <v>72</v>
      </c>
      <c r="C23" s="69">
        <v>24017</v>
      </c>
      <c r="D23" s="69" t="s">
        <v>182</v>
      </c>
      <c r="E23" s="49">
        <v>2853</v>
      </c>
      <c r="F23" s="59" t="s">
        <v>208</v>
      </c>
      <c r="G23" s="35">
        <f t="shared" si="4"/>
        <v>105.78076489902404</v>
      </c>
      <c r="H23" s="49">
        <v>419</v>
      </c>
      <c r="I23" s="59" t="s">
        <v>216</v>
      </c>
      <c r="J23" s="60">
        <f t="shared" si="3"/>
        <v>110.73399735088985</v>
      </c>
      <c r="K23" s="49">
        <v>132</v>
      </c>
      <c r="L23" s="59" t="s">
        <v>226</v>
      </c>
      <c r="M23" s="60">
        <f t="shared" si="2"/>
        <v>111.86906449739344</v>
      </c>
      <c r="N23" s="49">
        <v>238</v>
      </c>
      <c r="O23" s="59" t="s">
        <v>281</v>
      </c>
      <c r="P23" s="60">
        <f t="shared" si="1"/>
        <v>109.98609503111511</v>
      </c>
      <c r="Q23" s="49">
        <v>991</v>
      </c>
      <c r="R23" s="59" t="s">
        <v>292</v>
      </c>
      <c r="S23" s="60">
        <f t="shared" si="0"/>
        <v>102.04296359545981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23"/>
      <c r="B24" s="26" t="s">
        <v>73</v>
      </c>
      <c r="C24" s="68">
        <v>9240</v>
      </c>
      <c r="D24" s="68" t="s">
        <v>183</v>
      </c>
      <c r="E24" s="50">
        <v>1199</v>
      </c>
      <c r="F24" s="61" t="s">
        <v>158</v>
      </c>
      <c r="G24" s="29">
        <f t="shared" si="4"/>
        <v>115.55025317260225</v>
      </c>
      <c r="H24" s="50">
        <v>172</v>
      </c>
      <c r="I24" s="61" t="s">
        <v>168</v>
      </c>
      <c r="J24" s="62">
        <f t="shared" si="3"/>
        <v>118.15230224321134</v>
      </c>
      <c r="K24" s="50">
        <v>45</v>
      </c>
      <c r="L24" s="61" t="s">
        <v>151</v>
      </c>
      <c r="M24" s="62">
        <f t="shared" si="2"/>
        <v>99.12777900066037</v>
      </c>
      <c r="N24" s="50">
        <v>87</v>
      </c>
      <c r="O24" s="61" t="s">
        <v>196</v>
      </c>
      <c r="P24" s="62">
        <f t="shared" si="1"/>
        <v>104.50254459034495</v>
      </c>
      <c r="Q24" s="50">
        <v>459</v>
      </c>
      <c r="R24" s="61" t="s">
        <v>167</v>
      </c>
      <c r="S24" s="62">
        <f t="shared" si="0"/>
        <v>122.84822364620551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24"/>
      <c r="B25" s="6" t="s">
        <v>74</v>
      </c>
      <c r="C25" s="70">
        <v>5265</v>
      </c>
      <c r="D25" s="70" t="s">
        <v>97</v>
      </c>
      <c r="E25" s="48">
        <v>772</v>
      </c>
      <c r="F25" s="56" t="s">
        <v>135</v>
      </c>
      <c r="G25" s="11">
        <f t="shared" si="4"/>
        <v>130.5697625436614</v>
      </c>
      <c r="H25" s="48">
        <v>81</v>
      </c>
      <c r="I25" s="56" t="s">
        <v>271</v>
      </c>
      <c r="J25" s="57">
        <f t="shared" si="3"/>
        <v>97.65002439421043</v>
      </c>
      <c r="K25" s="48">
        <v>42</v>
      </c>
      <c r="L25" s="56" t="s">
        <v>20</v>
      </c>
      <c r="M25" s="57">
        <f t="shared" si="2"/>
        <v>162.3699840648993</v>
      </c>
      <c r="N25" s="48">
        <v>58</v>
      </c>
      <c r="O25" s="56" t="s">
        <v>8</v>
      </c>
      <c r="P25" s="57">
        <f t="shared" si="1"/>
        <v>122.26698474387938</v>
      </c>
      <c r="Q25" s="48">
        <v>332</v>
      </c>
      <c r="R25" s="56" t="s">
        <v>265</v>
      </c>
      <c r="S25" s="57">
        <f t="shared" si="0"/>
        <v>155.9437145928085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25" t="s">
        <v>53</v>
      </c>
      <c r="B26" s="5" t="s">
        <v>29</v>
      </c>
      <c r="C26" s="44">
        <v>16032</v>
      </c>
      <c r="D26" s="44" t="s">
        <v>49</v>
      </c>
      <c r="E26" s="49">
        <v>1952</v>
      </c>
      <c r="F26" s="59" t="s">
        <v>229</v>
      </c>
      <c r="G26" s="35">
        <f t="shared" si="4"/>
        <v>108.42159667022176</v>
      </c>
      <c r="H26" s="49">
        <v>285</v>
      </c>
      <c r="I26" s="59" t="s">
        <v>286</v>
      </c>
      <c r="J26" s="60">
        <f t="shared" si="3"/>
        <v>112.83474937018141</v>
      </c>
      <c r="K26" s="49">
        <v>88</v>
      </c>
      <c r="L26" s="59" t="s">
        <v>124</v>
      </c>
      <c r="M26" s="60">
        <f t="shared" si="2"/>
        <v>111.72485537399777</v>
      </c>
      <c r="N26" s="49">
        <v>172</v>
      </c>
      <c r="O26" s="59" t="s">
        <v>127</v>
      </c>
      <c r="P26" s="60">
        <f t="shared" si="1"/>
        <v>119.07492777845418</v>
      </c>
      <c r="Q26" s="49">
        <v>650</v>
      </c>
      <c r="R26" s="59" t="s">
        <v>230</v>
      </c>
      <c r="S26" s="60">
        <f t="shared" si="0"/>
        <v>100.26602992532231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26"/>
      <c r="B27" s="26" t="s">
        <v>31</v>
      </c>
      <c r="C27" s="43">
        <v>11457</v>
      </c>
      <c r="D27" s="43" t="s">
        <v>75</v>
      </c>
      <c r="E27" s="50">
        <v>1373</v>
      </c>
      <c r="F27" s="61" t="s">
        <v>164</v>
      </c>
      <c r="G27" s="29">
        <f t="shared" si="4"/>
        <v>106.7144704523621</v>
      </c>
      <c r="H27" s="50">
        <v>219</v>
      </c>
      <c r="I27" s="61" t="s">
        <v>125</v>
      </c>
      <c r="J27" s="62">
        <f t="shared" si="3"/>
        <v>121.32740658563199</v>
      </c>
      <c r="K27" s="50">
        <v>67</v>
      </c>
      <c r="L27" s="61" t="s">
        <v>225</v>
      </c>
      <c r="M27" s="62">
        <f t="shared" si="2"/>
        <v>119.03062741599764</v>
      </c>
      <c r="N27" s="50">
        <v>128</v>
      </c>
      <c r="O27" s="61" t="s">
        <v>205</v>
      </c>
      <c r="P27" s="62">
        <f t="shared" si="1"/>
        <v>123.99913072055813</v>
      </c>
      <c r="Q27" s="50">
        <v>440</v>
      </c>
      <c r="R27" s="61" t="s">
        <v>227</v>
      </c>
      <c r="S27" s="62">
        <f t="shared" si="0"/>
        <v>94.97513731955847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26"/>
      <c r="B28" s="5" t="s">
        <v>33</v>
      </c>
      <c r="C28" s="44">
        <v>11853</v>
      </c>
      <c r="D28" s="44" t="s">
        <v>76</v>
      </c>
      <c r="E28" s="49">
        <v>1770</v>
      </c>
      <c r="F28" s="59" t="s">
        <v>199</v>
      </c>
      <c r="G28" s="35">
        <f t="shared" si="4"/>
        <v>132.97459352374312</v>
      </c>
      <c r="H28" s="49">
        <v>218</v>
      </c>
      <c r="I28" s="59" t="s">
        <v>125</v>
      </c>
      <c r="J28" s="60">
        <f t="shared" si="3"/>
        <v>116.73844981573964</v>
      </c>
      <c r="K28" s="49">
        <v>63</v>
      </c>
      <c r="L28" s="59" t="s">
        <v>231</v>
      </c>
      <c r="M28" s="60">
        <f t="shared" si="2"/>
        <v>108.18501216169261</v>
      </c>
      <c r="N28" s="49">
        <v>133</v>
      </c>
      <c r="O28" s="59" t="s">
        <v>232</v>
      </c>
      <c r="P28" s="60">
        <f t="shared" si="1"/>
        <v>124.53830214957631</v>
      </c>
      <c r="Q28" s="49">
        <v>732</v>
      </c>
      <c r="R28" s="59" t="s">
        <v>286</v>
      </c>
      <c r="S28" s="60">
        <f t="shared" si="0"/>
        <v>152.72529174312845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27"/>
      <c r="B29" s="30" t="s">
        <v>34</v>
      </c>
      <c r="C29" s="43">
        <v>20704</v>
      </c>
      <c r="D29" s="43" t="s">
        <v>77</v>
      </c>
      <c r="E29" s="51">
        <v>1648</v>
      </c>
      <c r="F29" s="63" t="s">
        <v>200</v>
      </c>
      <c r="G29" s="33">
        <f t="shared" si="4"/>
        <v>70.88047803194382</v>
      </c>
      <c r="H29" s="51">
        <v>224</v>
      </c>
      <c r="I29" s="63" t="s">
        <v>205</v>
      </c>
      <c r="J29" s="64">
        <f t="shared" si="3"/>
        <v>68.67196460489296</v>
      </c>
      <c r="K29" s="51">
        <v>76</v>
      </c>
      <c r="L29" s="63" t="s">
        <v>150</v>
      </c>
      <c r="M29" s="64">
        <f t="shared" si="2"/>
        <v>74.71609514578367</v>
      </c>
      <c r="N29" s="51">
        <v>109</v>
      </c>
      <c r="O29" s="63" t="s">
        <v>92</v>
      </c>
      <c r="P29" s="64">
        <f t="shared" si="1"/>
        <v>58.43214416316456</v>
      </c>
      <c r="Q29" s="51">
        <v>606</v>
      </c>
      <c r="R29" s="63" t="s">
        <v>132</v>
      </c>
      <c r="S29" s="64">
        <f t="shared" si="0"/>
        <v>72.38465885508838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28" t="s">
        <v>133</v>
      </c>
      <c r="B30" s="7" t="s">
        <v>54</v>
      </c>
      <c r="C30" s="79">
        <v>12002</v>
      </c>
      <c r="D30" s="80" t="s">
        <v>138</v>
      </c>
      <c r="E30" s="54">
        <v>1842</v>
      </c>
      <c r="F30" s="72" t="s">
        <v>111</v>
      </c>
      <c r="G30" s="35">
        <f t="shared" si="4"/>
        <v>136.66575121952462</v>
      </c>
      <c r="H30" s="54">
        <v>188</v>
      </c>
      <c r="I30" s="72" t="s">
        <v>61</v>
      </c>
      <c r="J30" s="60">
        <f t="shared" si="3"/>
        <v>99.42370422406697</v>
      </c>
      <c r="K30" s="54">
        <v>82</v>
      </c>
      <c r="L30" s="72" t="s">
        <v>116</v>
      </c>
      <c r="M30" s="60">
        <f t="shared" si="2"/>
        <v>139.0641107837959</v>
      </c>
      <c r="N30" s="54">
        <v>149</v>
      </c>
      <c r="O30" s="72" t="s">
        <v>288</v>
      </c>
      <c r="P30" s="60">
        <f t="shared" si="1"/>
        <v>137.78826449442653</v>
      </c>
      <c r="Q30" s="54">
        <v>750</v>
      </c>
      <c r="R30" s="72" t="s">
        <v>278</v>
      </c>
      <c r="S30" s="60">
        <f t="shared" si="0"/>
        <v>154.53818515145883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126"/>
      <c r="B31" s="21" t="s">
        <v>56</v>
      </c>
      <c r="C31" s="38">
        <v>8578</v>
      </c>
      <c r="D31" s="71" t="s">
        <v>154</v>
      </c>
      <c r="E31" s="38">
        <v>821</v>
      </c>
      <c r="F31" s="73" t="s">
        <v>134</v>
      </c>
      <c r="G31" s="29">
        <f t="shared" si="4"/>
        <v>85.22770710432002</v>
      </c>
      <c r="H31" s="38">
        <v>104</v>
      </c>
      <c r="I31" s="73" t="s">
        <v>21</v>
      </c>
      <c r="J31" s="62">
        <f t="shared" si="3"/>
        <v>76.95432092619055</v>
      </c>
      <c r="K31" s="38">
        <v>31</v>
      </c>
      <c r="L31" s="73" t="s">
        <v>103</v>
      </c>
      <c r="M31" s="62">
        <f t="shared" si="2"/>
        <v>73.55809698440234</v>
      </c>
      <c r="N31" s="38">
        <v>52</v>
      </c>
      <c r="O31" s="73" t="s">
        <v>165</v>
      </c>
      <c r="P31" s="62">
        <f t="shared" si="1"/>
        <v>67.28168909073591</v>
      </c>
      <c r="Q31" s="38">
        <v>344</v>
      </c>
      <c r="R31" s="73" t="s">
        <v>163</v>
      </c>
      <c r="S31" s="62">
        <f t="shared" si="0"/>
        <v>99.17462509934035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126"/>
      <c r="B32" s="7" t="s">
        <v>59</v>
      </c>
      <c r="C32" s="54">
        <v>9955</v>
      </c>
      <c r="D32" s="81" t="s">
        <v>176</v>
      </c>
      <c r="E32" s="54">
        <v>1059</v>
      </c>
      <c r="F32" s="72" t="s">
        <v>234</v>
      </c>
      <c r="G32" s="35">
        <f t="shared" si="4"/>
        <v>94.72800373443808</v>
      </c>
      <c r="H32" s="54">
        <v>114</v>
      </c>
      <c r="I32" s="72" t="s">
        <v>24</v>
      </c>
      <c r="J32" s="60">
        <f t="shared" si="3"/>
        <v>72.6857539689703</v>
      </c>
      <c r="K32" s="54">
        <v>43</v>
      </c>
      <c r="L32" s="72" t="s">
        <v>186</v>
      </c>
      <c r="M32" s="60">
        <f t="shared" si="2"/>
        <v>87.91885518732602</v>
      </c>
      <c r="N32" s="54">
        <v>88</v>
      </c>
      <c r="O32" s="72" t="s">
        <v>104</v>
      </c>
      <c r="P32" s="60">
        <f t="shared" si="1"/>
        <v>98.11174313987806</v>
      </c>
      <c r="Q32" s="54">
        <v>361</v>
      </c>
      <c r="R32" s="72" t="s">
        <v>16</v>
      </c>
      <c r="S32" s="60">
        <f t="shared" si="0"/>
        <v>89.67969122997475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126"/>
      <c r="B33" s="21" t="s">
        <v>63</v>
      </c>
      <c r="C33" s="38">
        <v>10566</v>
      </c>
      <c r="D33" s="71" t="s">
        <v>128</v>
      </c>
      <c r="E33" s="38">
        <v>1434</v>
      </c>
      <c r="F33" s="73" t="s">
        <v>198</v>
      </c>
      <c r="G33" s="29">
        <f t="shared" si="4"/>
        <v>120.85433540644459</v>
      </c>
      <c r="H33" s="38">
        <v>148</v>
      </c>
      <c r="I33" s="73" t="s">
        <v>112</v>
      </c>
      <c r="J33" s="62">
        <f t="shared" si="3"/>
        <v>88.90717723569036</v>
      </c>
      <c r="K33" s="38">
        <v>65</v>
      </c>
      <c r="L33" s="73" t="s">
        <v>142</v>
      </c>
      <c r="M33" s="62">
        <f t="shared" si="2"/>
        <v>125.21535337202474</v>
      </c>
      <c r="N33" s="38">
        <v>112</v>
      </c>
      <c r="O33" s="73" t="s">
        <v>95</v>
      </c>
      <c r="P33" s="62">
        <f t="shared" si="1"/>
        <v>117.64866416640687</v>
      </c>
      <c r="Q33" s="38">
        <v>502</v>
      </c>
      <c r="R33" s="73" t="s">
        <v>62</v>
      </c>
      <c r="S33" s="62">
        <f t="shared" si="0"/>
        <v>117.495511854411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126"/>
      <c r="B34" s="7" t="s">
        <v>65</v>
      </c>
      <c r="C34" s="54">
        <v>11078</v>
      </c>
      <c r="D34" s="81" t="s">
        <v>201</v>
      </c>
      <c r="E34" s="54">
        <v>769</v>
      </c>
      <c r="F34" s="72" t="s">
        <v>48</v>
      </c>
      <c r="G34" s="35">
        <f t="shared" si="4"/>
        <v>61.81425913942517</v>
      </c>
      <c r="H34" s="54">
        <v>78</v>
      </c>
      <c r="I34" s="72" t="s">
        <v>255</v>
      </c>
      <c r="J34" s="60">
        <f t="shared" si="3"/>
        <v>44.69088496828371</v>
      </c>
      <c r="K34" s="54">
        <v>47</v>
      </c>
      <c r="L34" s="72" t="s">
        <v>196</v>
      </c>
      <c r="M34" s="60">
        <f t="shared" si="2"/>
        <v>86.35576390525121</v>
      </c>
      <c r="N34" s="54">
        <v>87</v>
      </c>
      <c r="O34" s="72" t="s">
        <v>196</v>
      </c>
      <c r="P34" s="60">
        <f t="shared" si="1"/>
        <v>87.16406499501602</v>
      </c>
      <c r="Q34" s="54">
        <v>305</v>
      </c>
      <c r="R34" s="72" t="s">
        <v>37</v>
      </c>
      <c r="S34" s="60">
        <f t="shared" si="0"/>
        <v>68.08738351655313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127"/>
      <c r="B35" s="37" t="s">
        <v>159</v>
      </c>
      <c r="C35" s="55">
        <v>7866</v>
      </c>
      <c r="D35" s="82" t="s">
        <v>47</v>
      </c>
      <c r="E35" s="55">
        <v>819</v>
      </c>
      <c r="F35" s="74" t="s">
        <v>24</v>
      </c>
      <c r="G35" s="33">
        <f t="shared" si="4"/>
        <v>92.71577847829991</v>
      </c>
      <c r="H35" s="55">
        <v>314</v>
      </c>
      <c r="I35" s="74" t="s">
        <v>169</v>
      </c>
      <c r="J35" s="64">
        <f t="shared" si="3"/>
        <v>253.3736330899867</v>
      </c>
      <c r="K35" s="55">
        <v>26</v>
      </c>
      <c r="L35" s="74" t="s">
        <v>39</v>
      </c>
      <c r="M35" s="64">
        <f t="shared" si="2"/>
        <v>67.27818071338996</v>
      </c>
      <c r="N35" s="55">
        <v>53</v>
      </c>
      <c r="O35" s="74" t="s">
        <v>38</v>
      </c>
      <c r="P35" s="64">
        <f t="shared" si="1"/>
        <v>74.78276378884205</v>
      </c>
      <c r="Q35" s="55">
        <v>165</v>
      </c>
      <c r="R35" s="74" t="s">
        <v>109</v>
      </c>
      <c r="S35" s="64">
        <f t="shared" si="0"/>
        <v>51.875007068563185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8" spans="1:256" ht="12.75">
      <c r="A38" s="107"/>
      <c r="B38" s="108"/>
      <c r="C38" s="111" t="s">
        <v>51</v>
      </c>
      <c r="D38" s="112"/>
      <c r="E38" s="111" t="s">
        <v>235</v>
      </c>
      <c r="F38" s="113"/>
      <c r="G38" s="114"/>
      <c r="H38" s="115" t="s">
        <v>236</v>
      </c>
      <c r="I38" s="113"/>
      <c r="J38" s="114"/>
      <c r="K38" s="115" t="s">
        <v>237</v>
      </c>
      <c r="L38" s="113"/>
      <c r="M38" s="114"/>
      <c r="N38" s="115" t="s">
        <v>238</v>
      </c>
      <c r="O38" s="113"/>
      <c r="P38" s="112"/>
      <c r="Q38" s="111" t="s">
        <v>239</v>
      </c>
      <c r="R38" s="116"/>
      <c r="S38" s="11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2.5">
      <c r="A39" s="109"/>
      <c r="B39" s="110"/>
      <c r="C39" s="16" t="s">
        <v>0</v>
      </c>
      <c r="D39" s="17" t="s">
        <v>1</v>
      </c>
      <c r="E39" s="18" t="s">
        <v>0</v>
      </c>
      <c r="F39" s="18" t="s">
        <v>1</v>
      </c>
      <c r="G39" s="19" t="s">
        <v>52</v>
      </c>
      <c r="H39" s="18" t="s">
        <v>0</v>
      </c>
      <c r="I39" s="18" t="s">
        <v>1</v>
      </c>
      <c r="J39" s="19" t="s">
        <v>52</v>
      </c>
      <c r="K39" s="18" t="s">
        <v>0</v>
      </c>
      <c r="L39" s="18" t="s">
        <v>1</v>
      </c>
      <c r="M39" s="19" t="s">
        <v>52</v>
      </c>
      <c r="N39" s="18" t="s">
        <v>0</v>
      </c>
      <c r="O39" s="18" t="s">
        <v>1</v>
      </c>
      <c r="P39" s="18" t="s">
        <v>52</v>
      </c>
      <c r="Q39" s="16" t="s">
        <v>0</v>
      </c>
      <c r="R39" s="20" t="s">
        <v>1</v>
      </c>
      <c r="S39" s="17" t="s">
        <v>52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18" t="s">
        <v>2</v>
      </c>
      <c r="B40" s="119"/>
      <c r="C40" s="39">
        <v>60045</v>
      </c>
      <c r="D40" s="75" t="s">
        <v>3</v>
      </c>
      <c r="E40" s="14">
        <v>55</v>
      </c>
      <c r="F40" s="13" t="s">
        <v>3</v>
      </c>
      <c r="G40" s="15"/>
      <c r="H40" s="39">
        <v>648</v>
      </c>
      <c r="I40" s="40" t="s">
        <v>3</v>
      </c>
      <c r="J40" s="93"/>
      <c r="K40" s="39">
        <v>769</v>
      </c>
      <c r="L40" s="40" t="s">
        <v>3</v>
      </c>
      <c r="M40" s="93"/>
      <c r="N40" s="39">
        <v>677</v>
      </c>
      <c r="O40" s="40" t="s">
        <v>3</v>
      </c>
      <c r="P40" s="93"/>
      <c r="Q40" s="39">
        <v>424</v>
      </c>
      <c r="R40" s="40" t="s">
        <v>3</v>
      </c>
      <c r="S40" s="9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2.75">
      <c r="A41" s="120" t="s">
        <v>78</v>
      </c>
      <c r="B41" s="21" t="s">
        <v>66</v>
      </c>
      <c r="C41" s="41">
        <v>29164</v>
      </c>
      <c r="D41" s="76" t="s">
        <v>83</v>
      </c>
      <c r="E41" s="22">
        <v>24</v>
      </c>
      <c r="F41" s="23" t="s">
        <v>293</v>
      </c>
      <c r="G41" s="86">
        <f>(E41/$E$40)/(C41/$C$40)*100</f>
        <v>89.84177254647697</v>
      </c>
      <c r="H41" s="47">
        <v>291</v>
      </c>
      <c r="I41" s="46" t="s">
        <v>240</v>
      </c>
      <c r="J41" s="58">
        <f>(H41/$H$40)/(C41/$C$40)*100</f>
        <v>92.45869146131456</v>
      </c>
      <c r="K41" s="47">
        <v>402</v>
      </c>
      <c r="L41" s="46" t="s">
        <v>215</v>
      </c>
      <c r="M41" s="58">
        <f>(K41/$K$40)/(C41/$C$40)*100</f>
        <v>107.62904155844201</v>
      </c>
      <c r="N41" s="47">
        <v>348</v>
      </c>
      <c r="O41" s="46" t="s">
        <v>84</v>
      </c>
      <c r="P41" s="58">
        <f>(N41/$N$40)/(C41/$C$40)*100</f>
        <v>105.83281182542893</v>
      </c>
      <c r="Q41" s="47">
        <v>215</v>
      </c>
      <c r="R41" s="46" t="s">
        <v>241</v>
      </c>
      <c r="S41" s="58">
        <f>(Q41/$Q$40)/(C41/$C$40)*100</f>
        <v>104.4004481487903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21"/>
      <c r="B42" s="4" t="s">
        <v>67</v>
      </c>
      <c r="C42" s="42">
        <v>30881</v>
      </c>
      <c r="D42" s="77" t="s">
        <v>84</v>
      </c>
      <c r="E42" s="9">
        <v>31</v>
      </c>
      <c r="F42" s="10" t="s">
        <v>294</v>
      </c>
      <c r="G42" s="11">
        <f aca="true" t="shared" si="5" ref="G42:G70">(E42/$E$40)/(C42/$C$40)*100</f>
        <v>109.5934246123683</v>
      </c>
      <c r="H42" s="48">
        <v>358</v>
      </c>
      <c r="I42" s="56" t="s">
        <v>242</v>
      </c>
      <c r="J42" s="57">
        <f aca="true" t="shared" si="6" ref="J42:J70">(H42/$H$40)/(C42/$C$40)*100</f>
        <v>107.4220694254048</v>
      </c>
      <c r="K42" s="48">
        <v>368</v>
      </c>
      <c r="L42" s="56" t="s">
        <v>213</v>
      </c>
      <c r="M42" s="57">
        <f aca="true" t="shared" si="7" ref="M42:M70">(K42/$K$40)/(C42/$C$40)*100</f>
        <v>93.04798498906557</v>
      </c>
      <c r="N42" s="48">
        <v>329</v>
      </c>
      <c r="O42" s="56" t="s">
        <v>83</v>
      </c>
      <c r="P42" s="57">
        <f aca="true" t="shared" si="8" ref="P42:P70">(N42/$N$40)/(C42/$C$40)*100</f>
        <v>94.49149560970145</v>
      </c>
      <c r="Q42" s="48">
        <v>209</v>
      </c>
      <c r="R42" s="56" t="s">
        <v>243</v>
      </c>
      <c r="S42" s="57">
        <f aca="true" t="shared" si="9" ref="S42:S70">(Q42/$Q$40)/(C42/$C$40)*100</f>
        <v>95.84421910523231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22" t="s">
        <v>79</v>
      </c>
      <c r="B43" s="25" t="s">
        <v>68</v>
      </c>
      <c r="C43" s="43">
        <v>7866</v>
      </c>
      <c r="D43" s="43" t="s">
        <v>47</v>
      </c>
      <c r="E43" s="22">
        <v>4</v>
      </c>
      <c r="F43" s="23" t="s">
        <v>46</v>
      </c>
      <c r="G43" s="24">
        <f>(E43/$E$40)/(C43/$C$40)*100</f>
        <v>55.51626100825185</v>
      </c>
      <c r="H43" s="47">
        <v>25</v>
      </c>
      <c r="I43" s="46" t="s">
        <v>85</v>
      </c>
      <c r="J43" s="58">
        <f t="shared" si="6"/>
        <v>29.450177039485453</v>
      </c>
      <c r="K43" s="47">
        <v>56</v>
      </c>
      <c r="L43" s="46" t="s">
        <v>144</v>
      </c>
      <c r="M43" s="58">
        <f t="shared" si="7"/>
        <v>55.58845380540173</v>
      </c>
      <c r="N43" s="47">
        <v>138</v>
      </c>
      <c r="O43" s="46" t="s">
        <v>164</v>
      </c>
      <c r="P43" s="58">
        <f t="shared" si="8"/>
        <v>155.6013371686232</v>
      </c>
      <c r="Q43" s="47">
        <v>26</v>
      </c>
      <c r="R43" s="46" t="s">
        <v>149</v>
      </c>
      <c r="S43" s="58">
        <f t="shared" si="9"/>
        <v>46.80911158125009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23"/>
      <c r="B44" s="5" t="s">
        <v>6</v>
      </c>
      <c r="C44" s="44">
        <v>2336</v>
      </c>
      <c r="D44" s="44" t="s">
        <v>85</v>
      </c>
      <c r="E44" s="12">
        <v>1</v>
      </c>
      <c r="F44" s="34" t="s">
        <v>244</v>
      </c>
      <c r="G44" s="35">
        <f t="shared" si="5"/>
        <v>46.734900373599</v>
      </c>
      <c r="H44" s="49">
        <v>31</v>
      </c>
      <c r="I44" s="59" t="s">
        <v>285</v>
      </c>
      <c r="J44" s="60">
        <f>(H44/$H$40)/(C44/$C$40)*100</f>
        <v>122.96760052004059</v>
      </c>
      <c r="K44" s="49">
        <v>62</v>
      </c>
      <c r="L44" s="59" t="s">
        <v>90</v>
      </c>
      <c r="M44" s="60">
        <f>(K44/$K$40)/(C44/$C$40)*100</f>
        <v>207.23798475158986</v>
      </c>
      <c r="N44" s="49">
        <v>81</v>
      </c>
      <c r="O44" s="59" t="s">
        <v>100</v>
      </c>
      <c r="P44" s="60">
        <f t="shared" si="8"/>
        <v>307.53911545699196</v>
      </c>
      <c r="Q44" s="49">
        <v>48</v>
      </c>
      <c r="R44" s="59" t="s">
        <v>28</v>
      </c>
      <c r="S44" s="60">
        <f t="shared" si="9"/>
        <v>290.99088911863527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23"/>
      <c r="B45" s="26" t="s">
        <v>7</v>
      </c>
      <c r="C45" s="43">
        <v>4323</v>
      </c>
      <c r="D45" s="43" t="s">
        <v>86</v>
      </c>
      <c r="E45" s="27">
        <v>3</v>
      </c>
      <c r="F45" s="28" t="s">
        <v>245</v>
      </c>
      <c r="G45" s="29">
        <f t="shared" si="5"/>
        <v>75.7617815910668</v>
      </c>
      <c r="H45" s="50">
        <v>54</v>
      </c>
      <c r="I45" s="61" t="s">
        <v>96</v>
      </c>
      <c r="J45" s="62">
        <f t="shared" si="6"/>
        <v>115.7471663196854</v>
      </c>
      <c r="K45" s="50">
        <v>108</v>
      </c>
      <c r="L45" s="61" t="s">
        <v>15</v>
      </c>
      <c r="M45" s="62">
        <f t="shared" si="7"/>
        <v>195.06934661939178</v>
      </c>
      <c r="N45" s="50">
        <v>85</v>
      </c>
      <c r="O45" s="61" t="s">
        <v>101</v>
      </c>
      <c r="P45" s="62">
        <f t="shared" si="8"/>
        <v>174.3901176456117</v>
      </c>
      <c r="Q45" s="50">
        <v>94</v>
      </c>
      <c r="R45" s="61" t="s">
        <v>192</v>
      </c>
      <c r="S45" s="62">
        <f>(Q45/$Q$40)/(C45/$C$40)*100</f>
        <v>307.93114058633284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23"/>
      <c r="B46" s="5" t="s">
        <v>9</v>
      </c>
      <c r="C46" s="44">
        <v>7914</v>
      </c>
      <c r="D46" s="44" t="s">
        <v>87</v>
      </c>
      <c r="E46" s="12">
        <v>7</v>
      </c>
      <c r="F46" s="34" t="s">
        <v>100</v>
      </c>
      <c r="G46" s="35">
        <f t="shared" si="5"/>
        <v>96.56420153008477</v>
      </c>
      <c r="H46" s="49">
        <v>109</v>
      </c>
      <c r="I46" s="59" t="s">
        <v>153</v>
      </c>
      <c r="J46" s="60">
        <f t="shared" si="6"/>
        <v>127.62398328325799</v>
      </c>
      <c r="K46" s="49">
        <v>146</v>
      </c>
      <c r="L46" s="59" t="s">
        <v>44</v>
      </c>
      <c r="M46" s="60">
        <f t="shared" si="7"/>
        <v>144.04802866182067</v>
      </c>
      <c r="N46" s="49">
        <v>70</v>
      </c>
      <c r="O46" s="59" t="s">
        <v>246</v>
      </c>
      <c r="P46" s="60">
        <f t="shared" si="8"/>
        <v>78.4494990273953</v>
      </c>
      <c r="Q46" s="49">
        <v>73</v>
      </c>
      <c r="R46" s="59" t="s">
        <v>279</v>
      </c>
      <c r="S46" s="60">
        <f t="shared" si="9"/>
        <v>130.6284599539388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23"/>
      <c r="B47" s="26" t="s">
        <v>12</v>
      </c>
      <c r="C47" s="43">
        <v>9793</v>
      </c>
      <c r="D47" s="43" t="s">
        <v>88</v>
      </c>
      <c r="E47" s="27">
        <v>11</v>
      </c>
      <c r="F47" s="28" t="s">
        <v>76</v>
      </c>
      <c r="G47" s="29">
        <f t="shared" si="5"/>
        <v>122.62840804656388</v>
      </c>
      <c r="H47" s="50">
        <v>89</v>
      </c>
      <c r="I47" s="61" t="s">
        <v>93</v>
      </c>
      <c r="J47" s="62">
        <f t="shared" si="6"/>
        <v>84.21240984679154</v>
      </c>
      <c r="K47" s="50">
        <v>154</v>
      </c>
      <c r="L47" s="61" t="s">
        <v>138</v>
      </c>
      <c r="M47" s="62">
        <f>(K47/$K$40)/(C47/$C$40)*100</f>
        <v>122.78787281645538</v>
      </c>
      <c r="N47" s="50">
        <v>115</v>
      </c>
      <c r="O47" s="61" t="s">
        <v>26</v>
      </c>
      <c r="P47" s="62">
        <f>(N47/$N$40)/(C47/$C$40)*100</f>
        <v>104.15263608090729</v>
      </c>
      <c r="Q47" s="50">
        <v>59</v>
      </c>
      <c r="R47" s="61" t="s">
        <v>93</v>
      </c>
      <c r="S47" s="62">
        <f t="shared" si="9"/>
        <v>85.31929333428383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23"/>
      <c r="B48" s="5" t="s">
        <v>14</v>
      </c>
      <c r="C48" s="44">
        <v>8454</v>
      </c>
      <c r="D48" s="44" t="s">
        <v>20</v>
      </c>
      <c r="E48" s="12">
        <v>5</v>
      </c>
      <c r="F48" s="34" t="s">
        <v>102</v>
      </c>
      <c r="G48" s="35">
        <f t="shared" si="5"/>
        <v>64.56868185044196</v>
      </c>
      <c r="H48" s="49">
        <v>75</v>
      </c>
      <c r="I48" s="59" t="s">
        <v>91</v>
      </c>
      <c r="J48" s="60">
        <f t="shared" si="6"/>
        <v>82.20549772625714</v>
      </c>
      <c r="K48" s="49">
        <v>102</v>
      </c>
      <c r="L48" s="59" t="s">
        <v>87</v>
      </c>
      <c r="M48" s="60">
        <f t="shared" si="7"/>
        <v>94.20814178959152</v>
      </c>
      <c r="N48" s="49">
        <v>68</v>
      </c>
      <c r="O48" s="59" t="s">
        <v>117</v>
      </c>
      <c r="P48" s="60">
        <f t="shared" si="8"/>
        <v>71.34028659398905</v>
      </c>
      <c r="Q48" s="49">
        <v>50</v>
      </c>
      <c r="R48" s="59" t="s">
        <v>22</v>
      </c>
      <c r="S48" s="60">
        <f t="shared" si="9"/>
        <v>83.75654485316765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23"/>
      <c r="B49" s="26" t="s">
        <v>17</v>
      </c>
      <c r="C49" s="43">
        <v>7271</v>
      </c>
      <c r="D49" s="43" t="s">
        <v>24</v>
      </c>
      <c r="E49" s="27">
        <v>8</v>
      </c>
      <c r="F49" s="28" t="s">
        <v>154</v>
      </c>
      <c r="G49" s="29">
        <f t="shared" si="5"/>
        <v>120.11852815043571</v>
      </c>
      <c r="H49" s="50">
        <v>104</v>
      </c>
      <c r="I49" s="61" t="s">
        <v>106</v>
      </c>
      <c r="J49" s="62">
        <f t="shared" si="6"/>
        <v>132.538190783274</v>
      </c>
      <c r="K49" s="50">
        <v>73</v>
      </c>
      <c r="L49" s="61" t="s">
        <v>4</v>
      </c>
      <c r="M49" s="62">
        <f t="shared" si="7"/>
        <v>78.39335021521447</v>
      </c>
      <c r="N49" s="50">
        <v>42</v>
      </c>
      <c r="O49" s="61" t="s">
        <v>296</v>
      </c>
      <c r="P49" s="62">
        <f t="shared" si="8"/>
        <v>51.23223781896355</v>
      </c>
      <c r="Q49" s="50">
        <v>34</v>
      </c>
      <c r="R49" s="61" t="s">
        <v>90</v>
      </c>
      <c r="S49" s="62">
        <f t="shared" si="9"/>
        <v>66.22100461123668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24"/>
      <c r="B50" s="6" t="s">
        <v>18</v>
      </c>
      <c r="C50" s="42">
        <v>12087</v>
      </c>
      <c r="D50" s="77" t="s">
        <v>92</v>
      </c>
      <c r="E50" s="9">
        <v>17</v>
      </c>
      <c r="F50" s="10" t="s">
        <v>50</v>
      </c>
      <c r="G50" s="11">
        <f>(E50/$E$40)/(C50/$C$40)*100</f>
        <v>153.548139624089</v>
      </c>
      <c r="H50" s="48">
        <v>160</v>
      </c>
      <c r="I50" s="56" t="s">
        <v>145</v>
      </c>
      <c r="J50" s="57">
        <f t="shared" si="6"/>
        <v>122.66009701270725</v>
      </c>
      <c r="K50" s="48">
        <v>70</v>
      </c>
      <c r="L50" s="56" t="s">
        <v>10</v>
      </c>
      <c r="M50" s="57">
        <f t="shared" si="7"/>
        <v>45.21994473745449</v>
      </c>
      <c r="N50" s="48">
        <v>78</v>
      </c>
      <c r="O50" s="56" t="s">
        <v>135</v>
      </c>
      <c r="P50" s="57">
        <f t="shared" si="8"/>
        <v>57.23533921169014</v>
      </c>
      <c r="Q50" s="48">
        <v>42</v>
      </c>
      <c r="R50" s="56" t="s">
        <v>179</v>
      </c>
      <c r="S50" s="57">
        <f t="shared" si="9"/>
        <v>49.20868514589978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2.5">
      <c r="A51" s="122" t="s">
        <v>80</v>
      </c>
      <c r="B51" s="25" t="s">
        <v>187</v>
      </c>
      <c r="C51" s="43">
        <v>13216</v>
      </c>
      <c r="D51" s="43" t="s">
        <v>142</v>
      </c>
      <c r="E51" s="22">
        <v>6</v>
      </c>
      <c r="F51" s="23" t="s">
        <v>155</v>
      </c>
      <c r="G51" s="24">
        <f t="shared" si="5"/>
        <v>49.56388950033018</v>
      </c>
      <c r="H51" s="47">
        <v>136</v>
      </c>
      <c r="I51" s="46" t="s">
        <v>60</v>
      </c>
      <c r="J51" s="58">
        <f t="shared" si="6"/>
        <v>95.3543964666846</v>
      </c>
      <c r="K51" s="47">
        <v>112</v>
      </c>
      <c r="L51" s="46" t="s">
        <v>13</v>
      </c>
      <c r="M51" s="58">
        <f t="shared" si="7"/>
        <v>66.17112252319764</v>
      </c>
      <c r="N51" s="47">
        <v>154</v>
      </c>
      <c r="O51" s="46" t="s">
        <v>225</v>
      </c>
      <c r="P51" s="58">
        <f t="shared" si="8"/>
        <v>103.34961695415967</v>
      </c>
      <c r="Q51" s="47">
        <v>99</v>
      </c>
      <c r="R51" s="46" t="s">
        <v>206</v>
      </c>
      <c r="S51" s="58">
        <f t="shared" si="9"/>
        <v>106.08308896591896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2.5">
      <c r="A52" s="123"/>
      <c r="B52" s="26" t="s">
        <v>161</v>
      </c>
      <c r="C52" s="44">
        <v>19683</v>
      </c>
      <c r="D52" s="44" t="s">
        <v>123</v>
      </c>
      <c r="E52" s="12">
        <v>18</v>
      </c>
      <c r="F52" s="34" t="s">
        <v>247</v>
      </c>
      <c r="G52" s="35">
        <f t="shared" si="5"/>
        <v>99.83788502307021</v>
      </c>
      <c r="H52" s="49">
        <v>203</v>
      </c>
      <c r="I52" s="59" t="s">
        <v>222</v>
      </c>
      <c r="J52" s="60">
        <f t="shared" si="6"/>
        <v>95.56669978417172</v>
      </c>
      <c r="K52" s="49">
        <v>277</v>
      </c>
      <c r="L52" s="59" t="s">
        <v>248</v>
      </c>
      <c r="M52" s="60">
        <f t="shared" si="7"/>
        <v>109.88514508932774</v>
      </c>
      <c r="N52" s="49">
        <v>222</v>
      </c>
      <c r="O52" s="59" t="s">
        <v>123</v>
      </c>
      <c r="P52" s="60">
        <f t="shared" si="8"/>
        <v>100.03451305856616</v>
      </c>
      <c r="Q52" s="49">
        <v>177</v>
      </c>
      <c r="R52" s="59" t="s">
        <v>253</v>
      </c>
      <c r="S52" s="60">
        <f t="shared" si="9"/>
        <v>127.34824563673854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23"/>
      <c r="B53" s="26" t="s">
        <v>82</v>
      </c>
      <c r="C53" s="43">
        <v>14543</v>
      </c>
      <c r="D53" s="43" t="s">
        <v>122</v>
      </c>
      <c r="E53" s="27">
        <v>18</v>
      </c>
      <c r="F53" s="28" t="s">
        <v>249</v>
      </c>
      <c r="G53" s="29">
        <f t="shared" si="5"/>
        <v>135.12405218380601</v>
      </c>
      <c r="H53" s="50">
        <v>186</v>
      </c>
      <c r="I53" s="61" t="s">
        <v>143</v>
      </c>
      <c r="J53" s="62">
        <f t="shared" si="6"/>
        <v>118.51157869001506</v>
      </c>
      <c r="K53" s="50">
        <v>228</v>
      </c>
      <c r="L53" s="61" t="s">
        <v>250</v>
      </c>
      <c r="M53" s="62">
        <f t="shared" si="7"/>
        <v>122.41407415004532</v>
      </c>
      <c r="N53" s="50">
        <v>114</v>
      </c>
      <c r="O53" s="61" t="s">
        <v>153</v>
      </c>
      <c r="P53" s="62">
        <f t="shared" si="8"/>
        <v>69.52468465390315</v>
      </c>
      <c r="Q53" s="50">
        <v>92</v>
      </c>
      <c r="R53" s="61" t="s">
        <v>32</v>
      </c>
      <c r="S53" s="62">
        <f t="shared" si="9"/>
        <v>89.58696331892799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23"/>
      <c r="B54" s="26" t="s">
        <v>69</v>
      </c>
      <c r="C54" s="44">
        <v>4738</v>
      </c>
      <c r="D54" s="44" t="s">
        <v>141</v>
      </c>
      <c r="E54" s="12">
        <v>9</v>
      </c>
      <c r="F54" s="34" t="s">
        <v>170</v>
      </c>
      <c r="G54" s="35">
        <f t="shared" si="5"/>
        <v>207.37748954296023</v>
      </c>
      <c r="H54" s="49">
        <v>98</v>
      </c>
      <c r="I54" s="59" t="s">
        <v>105</v>
      </c>
      <c r="J54" s="60">
        <f t="shared" si="6"/>
        <v>191.66060847677565</v>
      </c>
      <c r="K54" s="49">
        <v>97</v>
      </c>
      <c r="L54" s="59" t="s">
        <v>37</v>
      </c>
      <c r="M54" s="60">
        <f t="shared" si="7"/>
        <v>159.85535424240612</v>
      </c>
      <c r="N54" s="49">
        <v>48</v>
      </c>
      <c r="O54" s="59" t="s">
        <v>86</v>
      </c>
      <c r="P54" s="60">
        <f t="shared" si="8"/>
        <v>89.85336819192763</v>
      </c>
      <c r="Q54" s="49">
        <v>31</v>
      </c>
      <c r="R54" s="59" t="s">
        <v>144</v>
      </c>
      <c r="S54" s="60">
        <f t="shared" si="9"/>
        <v>92.6568709829002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24"/>
      <c r="B55" s="30" t="s">
        <v>162</v>
      </c>
      <c r="C55" s="45">
        <v>7866</v>
      </c>
      <c r="D55" s="78" t="s">
        <v>47</v>
      </c>
      <c r="E55" s="31">
        <v>4</v>
      </c>
      <c r="F55" s="32" t="s">
        <v>46</v>
      </c>
      <c r="G55" s="33">
        <f t="shared" si="5"/>
        <v>55.51626100825185</v>
      </c>
      <c r="H55" s="51">
        <v>25</v>
      </c>
      <c r="I55" s="63" t="s">
        <v>85</v>
      </c>
      <c r="J55" s="64">
        <f t="shared" si="6"/>
        <v>29.450177039485453</v>
      </c>
      <c r="K55" s="51">
        <v>56</v>
      </c>
      <c r="L55" s="63" t="s">
        <v>144</v>
      </c>
      <c r="M55" s="64">
        <f t="shared" si="7"/>
        <v>55.58845380540173</v>
      </c>
      <c r="N55" s="51">
        <v>138</v>
      </c>
      <c r="O55" s="63" t="s">
        <v>164</v>
      </c>
      <c r="P55" s="64">
        <f t="shared" si="8"/>
        <v>155.6013371686232</v>
      </c>
      <c r="Q55" s="51">
        <v>26</v>
      </c>
      <c r="R55" s="63" t="s">
        <v>149</v>
      </c>
      <c r="S55" s="64">
        <f t="shared" si="9"/>
        <v>46.80911158125009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22" t="s">
        <v>81</v>
      </c>
      <c r="B56" s="52" t="s">
        <v>70</v>
      </c>
      <c r="C56" s="67">
        <v>5771</v>
      </c>
      <c r="D56" s="67" t="s">
        <v>5</v>
      </c>
      <c r="E56" s="83">
        <v>3</v>
      </c>
      <c r="F56" s="84" t="s">
        <v>251</v>
      </c>
      <c r="G56" s="85">
        <f t="shared" si="5"/>
        <v>56.75241410815835</v>
      </c>
      <c r="H56" s="53">
        <v>31</v>
      </c>
      <c r="I56" s="65" t="s">
        <v>285</v>
      </c>
      <c r="J56" s="66">
        <f t="shared" si="6"/>
        <v>49.77513685926439</v>
      </c>
      <c r="K56" s="53">
        <v>50</v>
      </c>
      <c r="L56" s="65" t="s">
        <v>98</v>
      </c>
      <c r="M56" s="66">
        <f t="shared" si="7"/>
        <v>67.65025522212201</v>
      </c>
      <c r="N56" s="53">
        <v>60</v>
      </c>
      <c r="O56" s="65" t="s">
        <v>171</v>
      </c>
      <c r="P56" s="66">
        <f t="shared" si="8"/>
        <v>92.21219426731786</v>
      </c>
      <c r="Q56" s="53">
        <v>43</v>
      </c>
      <c r="R56" s="65" t="s">
        <v>35</v>
      </c>
      <c r="S56" s="66">
        <f t="shared" si="9"/>
        <v>105.51844289763719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23"/>
      <c r="B57" s="26" t="s">
        <v>71</v>
      </c>
      <c r="C57" s="68">
        <v>15753</v>
      </c>
      <c r="D57" s="68" t="s">
        <v>173</v>
      </c>
      <c r="E57" s="27">
        <v>8</v>
      </c>
      <c r="F57" s="28" t="s">
        <v>137</v>
      </c>
      <c r="G57" s="29">
        <f t="shared" si="5"/>
        <v>55.4422534235903</v>
      </c>
      <c r="H57" s="50">
        <v>119</v>
      </c>
      <c r="I57" s="61" t="s">
        <v>277</v>
      </c>
      <c r="J57" s="62">
        <f t="shared" si="6"/>
        <v>69.9979839231093</v>
      </c>
      <c r="K57" s="50">
        <v>158</v>
      </c>
      <c r="L57" s="61" t="s">
        <v>110</v>
      </c>
      <c r="M57" s="62">
        <f t="shared" si="7"/>
        <v>78.314886581762</v>
      </c>
      <c r="N57" s="50">
        <v>178</v>
      </c>
      <c r="O57" s="61" t="s">
        <v>199</v>
      </c>
      <c r="P57" s="62">
        <f t="shared" si="8"/>
        <v>100.2178103797912</v>
      </c>
      <c r="Q57" s="50">
        <v>121</v>
      </c>
      <c r="R57" s="61" t="s">
        <v>143</v>
      </c>
      <c r="S57" s="62">
        <f t="shared" si="9"/>
        <v>108.77600133667262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23"/>
      <c r="B58" s="5" t="s">
        <v>72</v>
      </c>
      <c r="C58" s="69">
        <v>24017</v>
      </c>
      <c r="D58" s="69" t="s">
        <v>182</v>
      </c>
      <c r="E58" s="12">
        <v>23</v>
      </c>
      <c r="F58" s="34" t="s">
        <v>252</v>
      </c>
      <c r="G58" s="35">
        <f t="shared" si="5"/>
        <v>104.54980752270171</v>
      </c>
      <c r="H58" s="49">
        <v>272</v>
      </c>
      <c r="I58" s="59" t="s">
        <v>295</v>
      </c>
      <c r="J58" s="60">
        <f t="shared" si="6"/>
        <v>104.94264093797756</v>
      </c>
      <c r="K58" s="49">
        <v>345</v>
      </c>
      <c r="L58" s="59" t="s">
        <v>254</v>
      </c>
      <c r="M58" s="60">
        <f t="shared" si="7"/>
        <v>112.16331756336659</v>
      </c>
      <c r="N58" s="49">
        <v>279</v>
      </c>
      <c r="O58" s="59" t="s">
        <v>55</v>
      </c>
      <c r="P58" s="60">
        <f t="shared" si="8"/>
        <v>103.03235479004931</v>
      </c>
      <c r="Q58" s="49">
        <v>181</v>
      </c>
      <c r="R58" s="59" t="s">
        <v>297</v>
      </c>
      <c r="S58" s="60">
        <f t="shared" si="9"/>
        <v>106.7261417030861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23"/>
      <c r="B59" s="26" t="s">
        <v>73</v>
      </c>
      <c r="C59" s="68">
        <v>9240</v>
      </c>
      <c r="D59" s="68" t="s">
        <v>183</v>
      </c>
      <c r="E59" s="27">
        <v>15</v>
      </c>
      <c r="F59" s="28" t="s">
        <v>116</v>
      </c>
      <c r="G59" s="29">
        <f t="shared" si="5"/>
        <v>177.22845336481697</v>
      </c>
      <c r="H59" s="50">
        <v>134</v>
      </c>
      <c r="I59" s="61" t="s">
        <v>62</v>
      </c>
      <c r="J59" s="62">
        <f t="shared" si="6"/>
        <v>134.3800104216771</v>
      </c>
      <c r="K59" s="50">
        <v>134</v>
      </c>
      <c r="L59" s="61" t="s">
        <v>41</v>
      </c>
      <c r="M59" s="62">
        <f t="shared" si="7"/>
        <v>113.2356914866668</v>
      </c>
      <c r="N59" s="50">
        <v>104</v>
      </c>
      <c r="O59" s="61" t="s">
        <v>151</v>
      </c>
      <c r="P59" s="62">
        <f t="shared" si="8"/>
        <v>99.82735137831149</v>
      </c>
      <c r="Q59" s="50">
        <v>55</v>
      </c>
      <c r="R59" s="61" t="s">
        <v>119</v>
      </c>
      <c r="S59" s="62">
        <f t="shared" si="9"/>
        <v>84.29497978436657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24"/>
      <c r="B60" s="6" t="s">
        <v>74</v>
      </c>
      <c r="C60" s="70">
        <v>5265</v>
      </c>
      <c r="D60" s="70" t="s">
        <v>97</v>
      </c>
      <c r="E60" s="9">
        <v>6</v>
      </c>
      <c r="F60" s="10" t="s">
        <v>11</v>
      </c>
      <c r="G60" s="11">
        <f t="shared" si="5"/>
        <v>124.41336441336442</v>
      </c>
      <c r="H60" s="48">
        <v>93</v>
      </c>
      <c r="I60" s="56" t="s">
        <v>154</v>
      </c>
      <c r="J60" s="57">
        <f t="shared" si="6"/>
        <v>163.67653265801414</v>
      </c>
      <c r="K60" s="48">
        <v>82</v>
      </c>
      <c r="L60" s="56" t="s">
        <v>103</v>
      </c>
      <c r="M60" s="57">
        <f t="shared" si="7"/>
        <v>121.60907531518714</v>
      </c>
      <c r="N60" s="48">
        <v>55</v>
      </c>
      <c r="O60" s="56" t="s">
        <v>255</v>
      </c>
      <c r="P60" s="57">
        <f t="shared" si="8"/>
        <v>92.65150845653062</v>
      </c>
      <c r="Q60" s="48">
        <v>25</v>
      </c>
      <c r="R60" s="56" t="s">
        <v>217</v>
      </c>
      <c r="S60" s="57">
        <f t="shared" si="9"/>
        <v>67.24385851744343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25" t="s">
        <v>53</v>
      </c>
      <c r="B61" s="5" t="s">
        <v>29</v>
      </c>
      <c r="C61" s="44">
        <v>16032</v>
      </c>
      <c r="D61" s="44" t="s">
        <v>49</v>
      </c>
      <c r="E61" s="12">
        <v>16</v>
      </c>
      <c r="F61" s="34" t="s">
        <v>181</v>
      </c>
      <c r="G61" s="35">
        <f t="shared" si="5"/>
        <v>108.95481763745236</v>
      </c>
      <c r="H61" s="49">
        <v>176</v>
      </c>
      <c r="I61" s="59" t="s">
        <v>224</v>
      </c>
      <c r="J61" s="60">
        <f t="shared" si="6"/>
        <v>101.72479115842388</v>
      </c>
      <c r="K61" s="49">
        <v>218</v>
      </c>
      <c r="L61" s="59" t="s">
        <v>30</v>
      </c>
      <c r="M61" s="60">
        <f t="shared" si="7"/>
        <v>106.17427368929242</v>
      </c>
      <c r="N61" s="49">
        <v>211</v>
      </c>
      <c r="O61" s="59" t="s">
        <v>233</v>
      </c>
      <c r="P61" s="60">
        <f t="shared" si="8"/>
        <v>116.73011989315312</v>
      </c>
      <c r="Q61" s="49">
        <v>107</v>
      </c>
      <c r="R61" s="59" t="s">
        <v>207</v>
      </c>
      <c r="S61" s="60">
        <f t="shared" si="9"/>
        <v>94.51637703366852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26"/>
      <c r="B62" s="26" t="s">
        <v>31</v>
      </c>
      <c r="C62" s="43">
        <v>11457</v>
      </c>
      <c r="D62" s="43" t="s">
        <v>75</v>
      </c>
      <c r="E62" s="27">
        <v>17</v>
      </c>
      <c r="F62" s="28" t="s">
        <v>256</v>
      </c>
      <c r="G62" s="29">
        <f t="shared" si="5"/>
        <v>161.99147801661547</v>
      </c>
      <c r="H62" s="50">
        <v>167</v>
      </c>
      <c r="I62" s="61" t="s">
        <v>150</v>
      </c>
      <c r="J62" s="62">
        <f t="shared" si="6"/>
        <v>135.06642389094165</v>
      </c>
      <c r="K62" s="50">
        <v>159</v>
      </c>
      <c r="L62" s="61" t="s">
        <v>62</v>
      </c>
      <c r="M62" s="62">
        <f t="shared" si="7"/>
        <v>108.36192727417597</v>
      </c>
      <c r="N62" s="50">
        <v>128</v>
      </c>
      <c r="O62" s="61" t="s">
        <v>167</v>
      </c>
      <c r="P62" s="62">
        <f t="shared" si="8"/>
        <v>99.08940874419785</v>
      </c>
      <c r="Q62" s="50">
        <v>73</v>
      </c>
      <c r="R62" s="61" t="s">
        <v>152</v>
      </c>
      <c r="S62" s="62">
        <f t="shared" si="9"/>
        <v>90.23248948899989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26"/>
      <c r="B63" s="5" t="s">
        <v>33</v>
      </c>
      <c r="C63" s="44">
        <v>11853</v>
      </c>
      <c r="D63" s="44" t="s">
        <v>76</v>
      </c>
      <c r="E63" s="12">
        <v>10</v>
      </c>
      <c r="F63" s="34" t="s">
        <v>44</v>
      </c>
      <c r="G63" s="35">
        <f t="shared" si="5"/>
        <v>92.10556590966614</v>
      </c>
      <c r="H63" s="49">
        <v>176</v>
      </c>
      <c r="I63" s="59" t="s">
        <v>224</v>
      </c>
      <c r="J63" s="60">
        <f t="shared" si="6"/>
        <v>137.5897959885136</v>
      </c>
      <c r="K63" s="49">
        <v>199</v>
      </c>
      <c r="L63" s="59" t="s">
        <v>150</v>
      </c>
      <c r="M63" s="60">
        <f t="shared" si="7"/>
        <v>131.0917319741607</v>
      </c>
      <c r="N63" s="49">
        <v>179</v>
      </c>
      <c r="O63" s="59" t="s">
        <v>178</v>
      </c>
      <c r="P63" s="60">
        <f t="shared" si="8"/>
        <v>133.94081187306693</v>
      </c>
      <c r="Q63" s="49">
        <v>127</v>
      </c>
      <c r="R63" s="59" t="s">
        <v>124</v>
      </c>
      <c r="S63" s="60">
        <f t="shared" si="9"/>
        <v>151.73523063184388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27"/>
      <c r="B64" s="30" t="s">
        <v>34</v>
      </c>
      <c r="C64" s="43">
        <v>20704</v>
      </c>
      <c r="D64" s="43" t="s">
        <v>77</v>
      </c>
      <c r="E64" s="31">
        <v>11</v>
      </c>
      <c r="F64" s="32" t="s">
        <v>92</v>
      </c>
      <c r="G64" s="33">
        <f t="shared" si="5"/>
        <v>58.00328438948995</v>
      </c>
      <c r="H64" s="51">
        <v>129</v>
      </c>
      <c r="I64" s="63" t="s">
        <v>61</v>
      </c>
      <c r="J64" s="64">
        <f t="shared" si="6"/>
        <v>57.73475066546453</v>
      </c>
      <c r="K64" s="51">
        <v>193</v>
      </c>
      <c r="L64" s="63" t="s">
        <v>207</v>
      </c>
      <c r="M64" s="64">
        <f t="shared" si="7"/>
        <v>72.7869563535212</v>
      </c>
      <c r="N64" s="51">
        <v>159</v>
      </c>
      <c r="O64" s="63" t="s">
        <v>193</v>
      </c>
      <c r="P64" s="64">
        <f t="shared" si="8"/>
        <v>68.11316261395052</v>
      </c>
      <c r="Q64" s="51">
        <v>118</v>
      </c>
      <c r="R64" s="63" t="s">
        <v>280</v>
      </c>
      <c r="S64" s="64">
        <f t="shared" si="9"/>
        <v>80.71211742877139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28" t="s">
        <v>133</v>
      </c>
      <c r="B65" s="7" t="s">
        <v>54</v>
      </c>
      <c r="C65" s="79">
        <v>12002</v>
      </c>
      <c r="D65" s="80" t="s">
        <v>138</v>
      </c>
      <c r="E65" s="87">
        <v>18</v>
      </c>
      <c r="F65" s="88" t="s">
        <v>249</v>
      </c>
      <c r="G65" s="35">
        <f t="shared" si="5"/>
        <v>163.73180227537836</v>
      </c>
      <c r="H65" s="54">
        <v>207</v>
      </c>
      <c r="I65" s="72" t="s">
        <v>274</v>
      </c>
      <c r="J65" s="60">
        <f t="shared" si="6"/>
        <v>159.8153779925568</v>
      </c>
      <c r="K65" s="54">
        <v>247</v>
      </c>
      <c r="L65" s="72" t="s">
        <v>258</v>
      </c>
      <c r="M65" s="60">
        <f t="shared" si="7"/>
        <v>160.6918461140742</v>
      </c>
      <c r="N65" s="54">
        <v>135</v>
      </c>
      <c r="O65" s="72" t="s">
        <v>138</v>
      </c>
      <c r="P65" s="60">
        <f t="shared" si="8"/>
        <v>99.76273033765666</v>
      </c>
      <c r="Q65" s="54">
        <v>101</v>
      </c>
      <c r="R65" s="72" t="s">
        <v>205</v>
      </c>
      <c r="S65" s="60">
        <f t="shared" si="9"/>
        <v>119.17323920855958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126"/>
      <c r="B66" s="21" t="s">
        <v>56</v>
      </c>
      <c r="C66" s="38">
        <v>8578</v>
      </c>
      <c r="D66" s="71" t="s">
        <v>154</v>
      </c>
      <c r="E66" s="89">
        <v>11</v>
      </c>
      <c r="F66" s="90" t="s">
        <v>220</v>
      </c>
      <c r="G66" s="29">
        <f t="shared" si="5"/>
        <v>139.99766845418515</v>
      </c>
      <c r="H66" s="38">
        <v>93</v>
      </c>
      <c r="I66" s="73" t="s">
        <v>154</v>
      </c>
      <c r="J66" s="62">
        <f t="shared" si="6"/>
        <v>100.4612898629569</v>
      </c>
      <c r="K66" s="38">
        <v>92</v>
      </c>
      <c r="L66" s="73" t="s">
        <v>100</v>
      </c>
      <c r="M66" s="62">
        <f t="shared" si="7"/>
        <v>83.74372885425898</v>
      </c>
      <c r="N66" s="38">
        <v>74</v>
      </c>
      <c r="O66" s="73" t="s">
        <v>58</v>
      </c>
      <c r="P66" s="62">
        <f t="shared" si="8"/>
        <v>76.51275823936263</v>
      </c>
      <c r="Q66" s="38">
        <v>42</v>
      </c>
      <c r="R66" s="73" t="s">
        <v>23</v>
      </c>
      <c r="S66" s="62">
        <f t="shared" si="9"/>
        <v>69.33846786645961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126"/>
      <c r="B67" s="7" t="s">
        <v>59</v>
      </c>
      <c r="C67" s="54">
        <v>9955</v>
      </c>
      <c r="D67" s="81" t="s">
        <v>176</v>
      </c>
      <c r="E67" s="87">
        <v>5</v>
      </c>
      <c r="F67" s="88" t="s">
        <v>228</v>
      </c>
      <c r="G67" s="35">
        <f t="shared" si="5"/>
        <v>54.833112643258296</v>
      </c>
      <c r="H67" s="54">
        <v>96</v>
      </c>
      <c r="I67" s="72" t="s">
        <v>137</v>
      </c>
      <c r="J67" s="60">
        <f t="shared" si="6"/>
        <v>89.35766504827278</v>
      </c>
      <c r="K67" s="54">
        <v>135</v>
      </c>
      <c r="L67" s="72" t="s">
        <v>128</v>
      </c>
      <c r="M67" s="60">
        <f t="shared" si="7"/>
        <v>105.88709008483559</v>
      </c>
      <c r="N67" s="54">
        <v>94</v>
      </c>
      <c r="O67" s="72" t="s">
        <v>118</v>
      </c>
      <c r="P67" s="60">
        <f t="shared" si="8"/>
        <v>83.748062737266</v>
      </c>
      <c r="Q67" s="54">
        <v>89</v>
      </c>
      <c r="R67" s="72" t="s">
        <v>60</v>
      </c>
      <c r="S67" s="60">
        <f t="shared" si="9"/>
        <v>126.6075879192214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126"/>
      <c r="B68" s="21" t="s">
        <v>63</v>
      </c>
      <c r="C68" s="38">
        <v>10566</v>
      </c>
      <c r="D68" s="71" t="s">
        <v>128</v>
      </c>
      <c r="E68" s="89">
        <v>6</v>
      </c>
      <c r="F68" s="90" t="s">
        <v>103</v>
      </c>
      <c r="G68" s="29">
        <f t="shared" si="5"/>
        <v>61.99473439677868</v>
      </c>
      <c r="H68" s="38">
        <v>132</v>
      </c>
      <c r="I68" s="73" t="s">
        <v>121</v>
      </c>
      <c r="J68" s="62">
        <f t="shared" si="6"/>
        <v>115.76177256188612</v>
      </c>
      <c r="K68" s="38">
        <v>172</v>
      </c>
      <c r="L68" s="73" t="s">
        <v>259</v>
      </c>
      <c r="M68" s="62">
        <f t="shared" si="7"/>
        <v>127.10667260371183</v>
      </c>
      <c r="N68" s="38">
        <v>139</v>
      </c>
      <c r="O68" s="73" t="s">
        <v>197</v>
      </c>
      <c r="P68" s="62">
        <f t="shared" si="8"/>
        <v>116.6789129648875</v>
      </c>
      <c r="Q68" s="38">
        <v>124</v>
      </c>
      <c r="R68" s="73" t="s">
        <v>260</v>
      </c>
      <c r="S68" s="62">
        <f t="shared" si="9"/>
        <v>166.19657570205607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126"/>
      <c r="B69" s="7" t="s">
        <v>65</v>
      </c>
      <c r="C69" s="54">
        <v>11078</v>
      </c>
      <c r="D69" s="81" t="s">
        <v>201</v>
      </c>
      <c r="E69" s="87">
        <v>11</v>
      </c>
      <c r="F69" s="88" t="s">
        <v>60</v>
      </c>
      <c r="G69" s="35">
        <f t="shared" si="5"/>
        <v>108.40404405127279</v>
      </c>
      <c r="H69" s="54">
        <v>95</v>
      </c>
      <c r="I69" s="72" t="s">
        <v>186</v>
      </c>
      <c r="J69" s="60">
        <f t="shared" si="6"/>
        <v>79.46284093264596</v>
      </c>
      <c r="K69" s="54">
        <v>67</v>
      </c>
      <c r="L69" s="72" t="s">
        <v>39</v>
      </c>
      <c r="M69" s="60">
        <f t="shared" si="7"/>
        <v>47.22412842285617</v>
      </c>
      <c r="N69" s="54">
        <v>97</v>
      </c>
      <c r="O69" s="72" t="s">
        <v>154</v>
      </c>
      <c r="P69" s="60">
        <f t="shared" si="8"/>
        <v>77.66020881073457</v>
      </c>
      <c r="Q69" s="54">
        <v>42</v>
      </c>
      <c r="R69" s="72" t="s">
        <v>179</v>
      </c>
      <c r="S69" s="60">
        <f t="shared" si="9"/>
        <v>53.69068219520587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127"/>
      <c r="B70" s="37" t="s">
        <v>159</v>
      </c>
      <c r="C70" s="55">
        <v>7866</v>
      </c>
      <c r="D70" s="82" t="s">
        <v>47</v>
      </c>
      <c r="E70" s="91">
        <v>4</v>
      </c>
      <c r="F70" s="92" t="s">
        <v>46</v>
      </c>
      <c r="G70" s="33">
        <f t="shared" si="5"/>
        <v>55.51626100825185</v>
      </c>
      <c r="H70" s="55">
        <v>25</v>
      </c>
      <c r="I70" s="74" t="s">
        <v>85</v>
      </c>
      <c r="J70" s="64">
        <f t="shared" si="6"/>
        <v>29.450177039485453</v>
      </c>
      <c r="K70" s="55">
        <v>56</v>
      </c>
      <c r="L70" s="74" t="s">
        <v>144</v>
      </c>
      <c r="M70" s="64">
        <f t="shared" si="7"/>
        <v>55.58845380540173</v>
      </c>
      <c r="N70" s="55">
        <v>138</v>
      </c>
      <c r="O70" s="74" t="s">
        <v>164</v>
      </c>
      <c r="P70" s="64">
        <f t="shared" si="8"/>
        <v>155.6013371686232</v>
      </c>
      <c r="Q70" s="55">
        <v>26</v>
      </c>
      <c r="R70" s="74" t="s">
        <v>149</v>
      </c>
      <c r="S70" s="64">
        <f t="shared" si="9"/>
        <v>46.80911158125009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3" spans="1:256" ht="12.75">
      <c r="A73" s="107"/>
      <c r="B73" s="108"/>
      <c r="C73" s="111" t="s">
        <v>51</v>
      </c>
      <c r="D73" s="112"/>
      <c r="E73" s="111" t="s">
        <v>261</v>
      </c>
      <c r="F73" s="113"/>
      <c r="G73" s="114"/>
      <c r="H73" s="115" t="s">
        <v>262</v>
      </c>
      <c r="I73" s="113"/>
      <c r="J73" s="114"/>
      <c r="K73" s="115" t="s">
        <v>263</v>
      </c>
      <c r="L73" s="113"/>
      <c r="M73" s="114"/>
      <c r="N73"/>
      <c r="O73"/>
      <c r="P73"/>
      <c r="Q73"/>
      <c r="R73"/>
      <c r="S7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2.5">
      <c r="A74" s="109"/>
      <c r="B74" s="110"/>
      <c r="C74" s="16" t="s">
        <v>0</v>
      </c>
      <c r="D74" s="17" t="s">
        <v>1</v>
      </c>
      <c r="E74" s="18" t="s">
        <v>0</v>
      </c>
      <c r="F74" s="18" t="s">
        <v>1</v>
      </c>
      <c r="G74" s="19" t="s">
        <v>52</v>
      </c>
      <c r="H74" s="18" t="s">
        <v>0</v>
      </c>
      <c r="I74" s="18" t="s">
        <v>1</v>
      </c>
      <c r="J74" s="19" t="s">
        <v>52</v>
      </c>
      <c r="K74" s="18" t="s">
        <v>0</v>
      </c>
      <c r="L74" s="18" t="s">
        <v>1</v>
      </c>
      <c r="M74" s="19" t="s">
        <v>52</v>
      </c>
      <c r="N74"/>
      <c r="O74"/>
      <c r="P74"/>
      <c r="Q74"/>
      <c r="R74"/>
      <c r="S7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18" t="s">
        <v>2</v>
      </c>
      <c r="B75" s="119"/>
      <c r="C75" s="39">
        <v>60045</v>
      </c>
      <c r="D75" s="75" t="s">
        <v>3</v>
      </c>
      <c r="E75" s="14">
        <v>65</v>
      </c>
      <c r="F75" s="13" t="s">
        <v>3</v>
      </c>
      <c r="G75" s="15"/>
      <c r="H75" s="39">
        <v>297</v>
      </c>
      <c r="I75" s="40" t="s">
        <v>3</v>
      </c>
      <c r="J75" s="93"/>
      <c r="K75" s="39">
        <v>1103</v>
      </c>
      <c r="L75" s="40" t="s">
        <v>3</v>
      </c>
      <c r="M75" s="93"/>
      <c r="N75"/>
      <c r="O75"/>
      <c r="P75"/>
      <c r="Q75"/>
      <c r="R75"/>
      <c r="S75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2.75">
      <c r="A76" s="120" t="s">
        <v>78</v>
      </c>
      <c r="B76" s="21" t="s">
        <v>66</v>
      </c>
      <c r="C76" s="41">
        <v>29164</v>
      </c>
      <c r="D76" s="76" t="s">
        <v>83</v>
      </c>
      <c r="E76" s="22">
        <v>33</v>
      </c>
      <c r="F76" s="23" t="s">
        <v>175</v>
      </c>
      <c r="G76" s="86">
        <f>(E76/$E$75)/(C76/$C$75)*100</f>
        <v>104.5274469050357</v>
      </c>
      <c r="H76" s="47">
        <v>152</v>
      </c>
      <c r="I76" s="46" t="s">
        <v>203</v>
      </c>
      <c r="J76" s="58">
        <f>(H76/$H$75)/(C76/$C$75)*100</f>
        <v>105.36998014710264</v>
      </c>
      <c r="K76" s="47">
        <v>516</v>
      </c>
      <c r="L76" s="46" t="s">
        <v>298</v>
      </c>
      <c r="M76" s="58">
        <f>(K76/$K$75)/(C76/$C$75)*100</f>
        <v>96.31722215431462</v>
      </c>
      <c r="N76"/>
      <c r="O76"/>
      <c r="P76"/>
      <c r="Q76"/>
      <c r="R76"/>
      <c r="S7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21"/>
      <c r="B77" s="4" t="s">
        <v>67</v>
      </c>
      <c r="C77" s="42">
        <v>30881</v>
      </c>
      <c r="D77" s="77" t="s">
        <v>84</v>
      </c>
      <c r="E77" s="9">
        <v>32</v>
      </c>
      <c r="F77" s="10" t="s">
        <v>174</v>
      </c>
      <c r="G77" s="11">
        <f aca="true" t="shared" si="10" ref="G77:G105">(E77/$E$75)/(C77/$C$75)*100</f>
        <v>95.72428154727952</v>
      </c>
      <c r="H77" s="48">
        <v>146</v>
      </c>
      <c r="I77" s="56" t="s">
        <v>204</v>
      </c>
      <c r="J77" s="57">
        <f aca="true" t="shared" si="11" ref="J77:J105">(H77/$H$75)/(C77/$C$75)*100</f>
        <v>95.58327355678477</v>
      </c>
      <c r="K77" s="48">
        <v>586</v>
      </c>
      <c r="L77" s="56" t="s">
        <v>299</v>
      </c>
      <c r="M77" s="57">
        <f aca="true" t="shared" si="12" ref="M77:M105">(K77/$K$75)/(C77/$C$75)*100</f>
        <v>103.30173062488316</v>
      </c>
      <c r="N77"/>
      <c r="O77"/>
      <c r="P77"/>
      <c r="Q77"/>
      <c r="R77"/>
      <c r="S7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22" t="s">
        <v>79</v>
      </c>
      <c r="B78" s="25" t="s">
        <v>68</v>
      </c>
      <c r="C78" s="43">
        <v>7866</v>
      </c>
      <c r="D78" s="43" t="s">
        <v>47</v>
      </c>
      <c r="E78" s="22">
        <v>4</v>
      </c>
      <c r="F78" s="23" t="s">
        <v>98</v>
      </c>
      <c r="G78" s="24">
        <f t="shared" si="10"/>
        <v>46.97529777621311</v>
      </c>
      <c r="H78" s="47">
        <v>8</v>
      </c>
      <c r="I78" s="46" t="s">
        <v>45</v>
      </c>
      <c r="J78" s="58">
        <f t="shared" si="11"/>
        <v>20.56157815120439</v>
      </c>
      <c r="K78" s="47">
        <v>96</v>
      </c>
      <c r="L78" s="46" t="s">
        <v>39</v>
      </c>
      <c r="M78" s="58">
        <f t="shared" si="12"/>
        <v>66.43831779772661</v>
      </c>
      <c r="N78"/>
      <c r="O78"/>
      <c r="P78"/>
      <c r="Q78"/>
      <c r="R78"/>
      <c r="S7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23"/>
      <c r="B79" s="5" t="s">
        <v>6</v>
      </c>
      <c r="C79" s="44">
        <v>2336</v>
      </c>
      <c r="D79" s="44" t="s">
        <v>85</v>
      </c>
      <c r="E79" s="12">
        <v>12</v>
      </c>
      <c r="F79" s="34" t="s">
        <v>158</v>
      </c>
      <c r="G79" s="35">
        <f t="shared" si="10"/>
        <v>474.5389884088515</v>
      </c>
      <c r="H79" s="49">
        <v>15</v>
      </c>
      <c r="I79" s="59" t="s">
        <v>264</v>
      </c>
      <c r="J79" s="60">
        <f t="shared" si="11"/>
        <v>129.81916770444167</v>
      </c>
      <c r="K79" s="49">
        <v>81</v>
      </c>
      <c r="L79" s="59" t="s">
        <v>40</v>
      </c>
      <c r="M79" s="60">
        <f t="shared" si="12"/>
        <v>188.76154230678472</v>
      </c>
      <c r="N79"/>
      <c r="O79"/>
      <c r="P79"/>
      <c r="Q79"/>
      <c r="R79"/>
      <c r="S7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23"/>
      <c r="B80" s="26" t="s">
        <v>7</v>
      </c>
      <c r="C80" s="43">
        <v>4323</v>
      </c>
      <c r="D80" s="43" t="s">
        <v>86</v>
      </c>
      <c r="E80" s="27">
        <v>10</v>
      </c>
      <c r="F80" s="28" t="s">
        <v>184</v>
      </c>
      <c r="G80" s="29">
        <f t="shared" si="10"/>
        <v>213.68707628249615</v>
      </c>
      <c r="H80" s="50">
        <v>35</v>
      </c>
      <c r="I80" s="61" t="s">
        <v>177</v>
      </c>
      <c r="J80" s="62">
        <f>(H80/$H$75)/(C80/$C$75)*100</f>
        <v>163.6828614621814</v>
      </c>
      <c r="K80" s="50">
        <v>121</v>
      </c>
      <c r="L80" s="61" t="s">
        <v>21</v>
      </c>
      <c r="M80" s="62">
        <f>(K80/$K$75)/(C80/$C$75)*100</f>
        <v>152.37070307904187</v>
      </c>
      <c r="N80"/>
      <c r="O80"/>
      <c r="P80"/>
      <c r="Q80"/>
      <c r="R80"/>
      <c r="S80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23"/>
      <c r="B81" s="5" t="s">
        <v>9</v>
      </c>
      <c r="C81" s="44">
        <v>7914</v>
      </c>
      <c r="D81" s="44" t="s">
        <v>87</v>
      </c>
      <c r="E81" s="12">
        <v>8</v>
      </c>
      <c r="F81" s="34" t="s">
        <v>119</v>
      </c>
      <c r="G81" s="35">
        <f t="shared" si="10"/>
        <v>93.38076631480726</v>
      </c>
      <c r="H81" s="49">
        <v>68</v>
      </c>
      <c r="I81" s="59" t="s">
        <v>225</v>
      </c>
      <c r="J81" s="60">
        <f t="shared" si="11"/>
        <v>173.7133784139091</v>
      </c>
      <c r="K81" s="49">
        <v>194</v>
      </c>
      <c r="L81" s="59" t="s">
        <v>128</v>
      </c>
      <c r="M81" s="60">
        <f t="shared" si="12"/>
        <v>133.44644868877145</v>
      </c>
      <c r="N81"/>
      <c r="O81"/>
      <c r="P81"/>
      <c r="Q81"/>
      <c r="R81"/>
      <c r="S8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23"/>
      <c r="B82" s="26" t="s">
        <v>12</v>
      </c>
      <c r="C82" s="43">
        <v>9793</v>
      </c>
      <c r="D82" s="43" t="s">
        <v>88</v>
      </c>
      <c r="E82" s="27">
        <v>9</v>
      </c>
      <c r="F82" s="28" t="s">
        <v>15</v>
      </c>
      <c r="G82" s="29">
        <f t="shared" si="10"/>
        <v>84.89659018608269</v>
      </c>
      <c r="H82" s="50">
        <v>41</v>
      </c>
      <c r="I82" s="61" t="s">
        <v>93</v>
      </c>
      <c r="J82" s="62">
        <f t="shared" si="11"/>
        <v>84.6425038705239</v>
      </c>
      <c r="K82" s="50">
        <v>147</v>
      </c>
      <c r="L82" s="61" t="s">
        <v>140</v>
      </c>
      <c r="M82" s="62">
        <f t="shared" si="12"/>
        <v>81.71521297753802</v>
      </c>
      <c r="N82"/>
      <c r="O82"/>
      <c r="P82"/>
      <c r="Q82"/>
      <c r="R82"/>
      <c r="S8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23"/>
      <c r="B83" s="5" t="s">
        <v>14</v>
      </c>
      <c r="C83" s="44">
        <v>8454</v>
      </c>
      <c r="D83" s="44" t="s">
        <v>20</v>
      </c>
      <c r="E83" s="12">
        <v>7</v>
      </c>
      <c r="F83" s="34" t="s">
        <v>28</v>
      </c>
      <c r="G83" s="35">
        <f>(E83/$E$75)/(C83/$C$75)*100</f>
        <v>76.48905388436972</v>
      </c>
      <c r="H83" s="49">
        <v>40</v>
      </c>
      <c r="I83" s="59" t="s">
        <v>140</v>
      </c>
      <c r="J83" s="60">
        <f t="shared" si="11"/>
        <v>95.65730644509921</v>
      </c>
      <c r="K83" s="49">
        <v>156</v>
      </c>
      <c r="L83" s="59" t="s">
        <v>163</v>
      </c>
      <c r="M83" s="60">
        <f t="shared" si="12"/>
        <v>100.4531804672334</v>
      </c>
      <c r="N83"/>
      <c r="O83"/>
      <c r="P83"/>
      <c r="Q83"/>
      <c r="R83"/>
      <c r="S8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23"/>
      <c r="B84" s="26" t="s">
        <v>17</v>
      </c>
      <c r="C84" s="43">
        <v>7271</v>
      </c>
      <c r="D84" s="43" t="s">
        <v>24</v>
      </c>
      <c r="E84" s="27">
        <v>7</v>
      </c>
      <c r="F84" s="28" t="s">
        <v>19</v>
      </c>
      <c r="G84" s="29">
        <f t="shared" si="10"/>
        <v>88.93391026522646</v>
      </c>
      <c r="H84" s="50">
        <v>34</v>
      </c>
      <c r="I84" s="61" t="s">
        <v>135</v>
      </c>
      <c r="J84" s="62">
        <f t="shared" si="11"/>
        <v>94.53773048876887</v>
      </c>
      <c r="K84" s="50">
        <v>113</v>
      </c>
      <c r="L84" s="61" t="s">
        <v>189</v>
      </c>
      <c r="M84" s="62">
        <f t="shared" si="12"/>
        <v>84.60297511955554</v>
      </c>
      <c r="N84"/>
      <c r="O84"/>
      <c r="P84"/>
      <c r="Q84"/>
      <c r="R84"/>
      <c r="S8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24"/>
      <c r="B85" s="6" t="s">
        <v>18</v>
      </c>
      <c r="C85" s="42">
        <v>12087</v>
      </c>
      <c r="D85" s="77" t="s">
        <v>92</v>
      </c>
      <c r="E85" s="9">
        <v>7</v>
      </c>
      <c r="F85" s="10" t="s">
        <v>246</v>
      </c>
      <c r="G85" s="11">
        <f t="shared" si="10"/>
        <v>53.49867308169617</v>
      </c>
      <c r="H85" s="48">
        <v>57</v>
      </c>
      <c r="I85" s="56" t="s">
        <v>266</v>
      </c>
      <c r="J85" s="57">
        <f t="shared" si="11"/>
        <v>95.34034813260426</v>
      </c>
      <c r="K85" s="48">
        <v>194</v>
      </c>
      <c r="L85" s="56" t="s">
        <v>157</v>
      </c>
      <c r="M85" s="57">
        <f t="shared" si="12"/>
        <v>87.37446801712066</v>
      </c>
      <c r="N85"/>
      <c r="O85"/>
      <c r="P85"/>
      <c r="Q85"/>
      <c r="R85"/>
      <c r="S8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2.5">
      <c r="A86" s="122" t="s">
        <v>80</v>
      </c>
      <c r="B86" s="25" t="s">
        <v>187</v>
      </c>
      <c r="C86" s="43">
        <v>13216</v>
      </c>
      <c r="D86" s="43" t="s">
        <v>142</v>
      </c>
      <c r="E86" s="22">
        <v>18</v>
      </c>
      <c r="F86" s="23" t="s">
        <v>257</v>
      </c>
      <c r="G86" s="24">
        <f t="shared" si="10"/>
        <v>125.81602719314584</v>
      </c>
      <c r="H86" s="47">
        <v>62</v>
      </c>
      <c r="I86" s="46" t="s">
        <v>95</v>
      </c>
      <c r="J86" s="58">
        <f t="shared" si="11"/>
        <v>94.84447990803922</v>
      </c>
      <c r="K86" s="47">
        <v>211</v>
      </c>
      <c r="L86" s="46" t="s">
        <v>266</v>
      </c>
      <c r="M86" s="58">
        <f t="shared" si="12"/>
        <v>86.9128041177594</v>
      </c>
      <c r="N86"/>
      <c r="O86"/>
      <c r="P86"/>
      <c r="Q86"/>
      <c r="R86"/>
      <c r="S8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2.5">
      <c r="A87" s="123"/>
      <c r="B87" s="26" t="s">
        <v>161</v>
      </c>
      <c r="C87" s="44">
        <v>19683</v>
      </c>
      <c r="D87" s="44" t="s">
        <v>123</v>
      </c>
      <c r="E87" s="12">
        <v>24</v>
      </c>
      <c r="F87" s="34" t="s">
        <v>267</v>
      </c>
      <c r="G87" s="35">
        <f t="shared" si="10"/>
        <v>112.63761387218179</v>
      </c>
      <c r="H87" s="49">
        <v>99</v>
      </c>
      <c r="I87" s="59" t="s">
        <v>268</v>
      </c>
      <c r="J87" s="60">
        <f t="shared" si="11"/>
        <v>101.68673474571965</v>
      </c>
      <c r="K87" s="49">
        <v>377</v>
      </c>
      <c r="L87" s="59" t="s">
        <v>269</v>
      </c>
      <c r="M87" s="60">
        <f t="shared" si="12"/>
        <v>104.26808431315406</v>
      </c>
      <c r="N87"/>
      <c r="O87"/>
      <c r="P87"/>
      <c r="Q87"/>
      <c r="R87"/>
      <c r="S8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23"/>
      <c r="B88" s="26" t="s">
        <v>82</v>
      </c>
      <c r="C88" s="43">
        <v>14543</v>
      </c>
      <c r="D88" s="43" t="s">
        <v>122</v>
      </c>
      <c r="E88" s="27">
        <v>13</v>
      </c>
      <c r="F88" s="28" t="s">
        <v>94</v>
      </c>
      <c r="G88" s="29">
        <f t="shared" si="10"/>
        <v>82.57580966788146</v>
      </c>
      <c r="H88" s="50">
        <v>91</v>
      </c>
      <c r="I88" s="61" t="s">
        <v>270</v>
      </c>
      <c r="J88" s="62">
        <f t="shared" si="11"/>
        <v>126.50502827907764</v>
      </c>
      <c r="K88" s="50">
        <v>296</v>
      </c>
      <c r="L88" s="61" t="s">
        <v>188</v>
      </c>
      <c r="M88" s="62">
        <f t="shared" si="12"/>
        <v>110.79981714276026</v>
      </c>
      <c r="N88"/>
      <c r="O88"/>
      <c r="P88"/>
      <c r="Q88"/>
      <c r="R88"/>
      <c r="S8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23"/>
      <c r="B89" s="26" t="s">
        <v>69</v>
      </c>
      <c r="C89" s="44">
        <v>4738</v>
      </c>
      <c r="D89" s="44" t="s">
        <v>141</v>
      </c>
      <c r="E89" s="12">
        <v>6</v>
      </c>
      <c r="F89" s="34" t="s">
        <v>271</v>
      </c>
      <c r="G89" s="35">
        <f t="shared" si="10"/>
        <v>116.98217358833654</v>
      </c>
      <c r="H89" s="49">
        <v>37</v>
      </c>
      <c r="I89" s="59" t="s">
        <v>101</v>
      </c>
      <c r="J89" s="60">
        <f t="shared" si="11"/>
        <v>157.87998175081336</v>
      </c>
      <c r="K89" s="49">
        <v>123</v>
      </c>
      <c r="L89" s="59" t="s">
        <v>155</v>
      </c>
      <c r="M89" s="60">
        <f t="shared" si="12"/>
        <v>141.32252611646277</v>
      </c>
      <c r="N89"/>
      <c r="O89"/>
      <c r="P89"/>
      <c r="Q89"/>
      <c r="R89"/>
      <c r="S8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24"/>
      <c r="B90" s="30" t="s">
        <v>162</v>
      </c>
      <c r="C90" s="45">
        <v>7866</v>
      </c>
      <c r="D90" s="78" t="s">
        <v>47</v>
      </c>
      <c r="E90" s="31">
        <v>4</v>
      </c>
      <c r="F90" s="32" t="s">
        <v>98</v>
      </c>
      <c r="G90" s="33">
        <f t="shared" si="10"/>
        <v>46.97529777621311</v>
      </c>
      <c r="H90" s="51">
        <v>8</v>
      </c>
      <c r="I90" s="63" t="s">
        <v>45</v>
      </c>
      <c r="J90" s="64">
        <f t="shared" si="11"/>
        <v>20.56157815120439</v>
      </c>
      <c r="K90" s="51">
        <v>96</v>
      </c>
      <c r="L90" s="63" t="s">
        <v>39</v>
      </c>
      <c r="M90" s="64">
        <f t="shared" si="12"/>
        <v>66.43831779772661</v>
      </c>
      <c r="N90"/>
      <c r="O90"/>
      <c r="P90"/>
      <c r="Q90"/>
      <c r="R90"/>
      <c r="S9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22" t="s">
        <v>81</v>
      </c>
      <c r="B91" s="52" t="s">
        <v>70</v>
      </c>
      <c r="C91" s="67">
        <v>5771</v>
      </c>
      <c r="D91" s="67" t="s">
        <v>5</v>
      </c>
      <c r="E91" s="83">
        <v>5</v>
      </c>
      <c r="F91" s="84" t="s">
        <v>40</v>
      </c>
      <c r="G91" s="85">
        <f t="shared" si="10"/>
        <v>80.03545579355665</v>
      </c>
      <c r="H91" s="53">
        <v>15</v>
      </c>
      <c r="I91" s="65" t="s">
        <v>272</v>
      </c>
      <c r="J91" s="66">
        <f t="shared" si="11"/>
        <v>52.5485315816281</v>
      </c>
      <c r="K91" s="53">
        <v>93</v>
      </c>
      <c r="L91" s="65" t="s">
        <v>228</v>
      </c>
      <c r="M91" s="66">
        <f t="shared" si="12"/>
        <v>87.72698645005438</v>
      </c>
      <c r="N91"/>
      <c r="O91"/>
      <c r="P91"/>
      <c r="Q91"/>
      <c r="R91"/>
      <c r="S9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23"/>
      <c r="B92" s="26" t="s">
        <v>71</v>
      </c>
      <c r="C92" s="68">
        <v>15753</v>
      </c>
      <c r="D92" s="68" t="s">
        <v>173</v>
      </c>
      <c r="E92" s="27">
        <v>12</v>
      </c>
      <c r="F92" s="28" t="s">
        <v>89</v>
      </c>
      <c r="G92" s="29">
        <f t="shared" si="10"/>
        <v>70.36901396071077</v>
      </c>
      <c r="H92" s="50">
        <v>52</v>
      </c>
      <c r="I92" s="61" t="s">
        <v>146</v>
      </c>
      <c r="J92" s="62">
        <f t="shared" si="11"/>
        <v>66.736045787655</v>
      </c>
      <c r="K92" s="50">
        <v>208</v>
      </c>
      <c r="L92" s="61" t="s">
        <v>167</v>
      </c>
      <c r="M92" s="62">
        <f t="shared" si="12"/>
        <v>71.87889609767375</v>
      </c>
      <c r="N92"/>
      <c r="O92"/>
      <c r="P92"/>
      <c r="Q92"/>
      <c r="R92"/>
      <c r="S9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23"/>
      <c r="B93" s="5" t="s">
        <v>72</v>
      </c>
      <c r="C93" s="69">
        <v>24017</v>
      </c>
      <c r="D93" s="69" t="s">
        <v>182</v>
      </c>
      <c r="E93" s="12">
        <v>34</v>
      </c>
      <c r="F93" s="34" t="s">
        <v>273</v>
      </c>
      <c r="G93" s="35">
        <f t="shared" si="10"/>
        <v>130.7746756304028</v>
      </c>
      <c r="H93" s="49">
        <v>133</v>
      </c>
      <c r="I93" s="59" t="s">
        <v>202</v>
      </c>
      <c r="J93" s="60">
        <f t="shared" si="11"/>
        <v>111.95752335361779</v>
      </c>
      <c r="K93" s="49">
        <v>463</v>
      </c>
      <c r="L93" s="59" t="s">
        <v>295</v>
      </c>
      <c r="M93" s="60">
        <f t="shared" si="12"/>
        <v>104.94543925915877</v>
      </c>
      <c r="N93"/>
      <c r="O93"/>
      <c r="P93"/>
      <c r="Q93"/>
      <c r="R93"/>
      <c r="S9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23"/>
      <c r="B94" s="26" t="s">
        <v>73</v>
      </c>
      <c r="C94" s="68">
        <v>9240</v>
      </c>
      <c r="D94" s="68" t="s">
        <v>183</v>
      </c>
      <c r="E94" s="27">
        <v>8</v>
      </c>
      <c r="F94" s="28" t="s">
        <v>27</v>
      </c>
      <c r="G94" s="29">
        <f t="shared" si="10"/>
        <v>79.98001998001997</v>
      </c>
      <c r="H94" s="50">
        <v>55</v>
      </c>
      <c r="I94" s="61" t="s">
        <v>89</v>
      </c>
      <c r="J94" s="62">
        <f t="shared" si="11"/>
        <v>120.34030784030783</v>
      </c>
      <c r="K94" s="50">
        <v>191</v>
      </c>
      <c r="L94" s="61" t="s">
        <v>146</v>
      </c>
      <c r="M94" s="62">
        <f t="shared" si="12"/>
        <v>112.52855258974932</v>
      </c>
      <c r="N94"/>
      <c r="O94"/>
      <c r="P94"/>
      <c r="Q94"/>
      <c r="R94"/>
      <c r="S9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24"/>
      <c r="B95" s="6" t="s">
        <v>74</v>
      </c>
      <c r="C95" s="70">
        <v>5265</v>
      </c>
      <c r="D95" s="70" t="s">
        <v>97</v>
      </c>
      <c r="E95" s="9">
        <v>7</v>
      </c>
      <c r="F95" s="10" t="s">
        <v>189</v>
      </c>
      <c r="G95" s="11">
        <f t="shared" si="10"/>
        <v>122.81832127985975</v>
      </c>
      <c r="H95" s="48">
        <v>43</v>
      </c>
      <c r="I95" s="56" t="s">
        <v>120</v>
      </c>
      <c r="J95" s="57">
        <f t="shared" si="11"/>
        <v>165.1165021535392</v>
      </c>
      <c r="K95" s="48">
        <v>147</v>
      </c>
      <c r="L95" s="56" t="s">
        <v>42</v>
      </c>
      <c r="M95" s="57">
        <f t="shared" si="12"/>
        <v>151.99184818405124</v>
      </c>
      <c r="N95"/>
      <c r="O95"/>
      <c r="P95"/>
      <c r="Q95"/>
      <c r="R95"/>
      <c r="S9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25" t="s">
        <v>53</v>
      </c>
      <c r="B96" s="5" t="s">
        <v>29</v>
      </c>
      <c r="C96" s="44">
        <v>16032</v>
      </c>
      <c r="D96" s="44" t="s">
        <v>49</v>
      </c>
      <c r="E96" s="12">
        <v>19</v>
      </c>
      <c r="F96" s="34" t="s">
        <v>185</v>
      </c>
      <c r="G96" s="35">
        <f t="shared" si="10"/>
        <v>109.47863887609397</v>
      </c>
      <c r="H96" s="49">
        <v>99</v>
      </c>
      <c r="I96" s="59" t="s">
        <v>169</v>
      </c>
      <c r="J96" s="60">
        <f t="shared" si="11"/>
        <v>124.84406187624748</v>
      </c>
      <c r="K96" s="49">
        <v>306</v>
      </c>
      <c r="L96" s="59" t="s">
        <v>280</v>
      </c>
      <c r="M96" s="60">
        <f t="shared" si="12"/>
        <v>103.90466799854505</v>
      </c>
      <c r="N96"/>
      <c r="O96"/>
      <c r="P96"/>
      <c r="Q96"/>
      <c r="R96"/>
      <c r="S96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26"/>
      <c r="B97" s="26" t="s">
        <v>31</v>
      </c>
      <c r="C97" s="43">
        <v>11457</v>
      </c>
      <c r="D97" s="43" t="s">
        <v>75</v>
      </c>
      <c r="E97" s="27">
        <v>18</v>
      </c>
      <c r="F97" s="28" t="s">
        <v>224</v>
      </c>
      <c r="G97" s="29">
        <f t="shared" si="10"/>
        <v>145.13263641307634</v>
      </c>
      <c r="H97" s="50">
        <v>57</v>
      </c>
      <c r="I97" s="61" t="s">
        <v>75</v>
      </c>
      <c r="J97" s="62">
        <f t="shared" si="11"/>
        <v>100.58294386652595</v>
      </c>
      <c r="K97" s="50">
        <v>230</v>
      </c>
      <c r="L97" s="61" t="s">
        <v>95</v>
      </c>
      <c r="M97" s="62">
        <f t="shared" si="12"/>
        <v>109.28442199936997</v>
      </c>
      <c r="N97"/>
      <c r="O97"/>
      <c r="P97"/>
      <c r="Q97"/>
      <c r="R97"/>
      <c r="S9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26"/>
      <c r="B98" s="5" t="s">
        <v>33</v>
      </c>
      <c r="C98" s="44">
        <v>11853</v>
      </c>
      <c r="D98" s="44" t="s">
        <v>76</v>
      </c>
      <c r="E98" s="12">
        <v>19</v>
      </c>
      <c r="F98" s="34" t="s">
        <v>108</v>
      </c>
      <c r="G98" s="35">
        <f t="shared" si="10"/>
        <v>148.0774098086171</v>
      </c>
      <c r="H98" s="49">
        <v>86</v>
      </c>
      <c r="I98" s="59" t="s">
        <v>181</v>
      </c>
      <c r="J98" s="60">
        <f t="shared" si="11"/>
        <v>146.68664200428313</v>
      </c>
      <c r="K98" s="49">
        <v>283</v>
      </c>
      <c r="L98" s="59" t="s">
        <v>131</v>
      </c>
      <c r="M98" s="60">
        <f t="shared" si="12"/>
        <v>129.97489876554428</v>
      </c>
      <c r="N98"/>
      <c r="O98"/>
      <c r="P98"/>
      <c r="Q98"/>
      <c r="R98"/>
      <c r="S9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27"/>
      <c r="B99" s="30" t="s">
        <v>34</v>
      </c>
      <c r="C99" s="43">
        <v>20704</v>
      </c>
      <c r="D99" s="43" t="s">
        <v>77</v>
      </c>
      <c r="E99" s="31">
        <v>9</v>
      </c>
      <c r="F99" s="32" t="s">
        <v>13</v>
      </c>
      <c r="G99" s="33">
        <f t="shared" si="10"/>
        <v>40.15611996195459</v>
      </c>
      <c r="H99" s="51">
        <v>56</v>
      </c>
      <c r="I99" s="63" t="s">
        <v>64</v>
      </c>
      <c r="J99" s="64">
        <f t="shared" si="11"/>
        <v>54.68323107426662</v>
      </c>
      <c r="K99" s="51">
        <v>285</v>
      </c>
      <c r="L99" s="63" t="s">
        <v>150</v>
      </c>
      <c r="M99" s="64">
        <f t="shared" si="12"/>
        <v>74.93624683139001</v>
      </c>
      <c r="N99"/>
      <c r="O99"/>
      <c r="P99"/>
      <c r="Q99"/>
      <c r="R99"/>
      <c r="S9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28" t="s">
        <v>133</v>
      </c>
      <c r="B100" s="7" t="s">
        <v>54</v>
      </c>
      <c r="C100" s="79">
        <v>12002</v>
      </c>
      <c r="D100" s="80" t="s">
        <v>138</v>
      </c>
      <c r="E100" s="87">
        <v>16</v>
      </c>
      <c r="F100" s="88" t="s">
        <v>132</v>
      </c>
      <c r="G100" s="35">
        <f t="shared" si="10"/>
        <v>123.14870598489998</v>
      </c>
      <c r="H100" s="54">
        <v>95</v>
      </c>
      <c r="I100" s="72" t="s">
        <v>274</v>
      </c>
      <c r="J100" s="60">
        <f t="shared" si="11"/>
        <v>160.0259384378698</v>
      </c>
      <c r="K100" s="54">
        <v>309</v>
      </c>
      <c r="L100" s="72" t="s">
        <v>116</v>
      </c>
      <c r="M100" s="60">
        <f t="shared" si="12"/>
        <v>140.15422482472323</v>
      </c>
      <c r="N100"/>
      <c r="O100"/>
      <c r="P100"/>
      <c r="Q100"/>
      <c r="R100"/>
      <c r="S100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126"/>
      <c r="B101" s="21" t="s">
        <v>56</v>
      </c>
      <c r="C101" s="38">
        <v>8578</v>
      </c>
      <c r="D101" s="71" t="s">
        <v>154</v>
      </c>
      <c r="E101" s="89">
        <v>6</v>
      </c>
      <c r="F101" s="90" t="s">
        <v>38</v>
      </c>
      <c r="G101" s="29">
        <f t="shared" si="10"/>
        <v>64.6143085173162</v>
      </c>
      <c r="H101" s="38">
        <v>28</v>
      </c>
      <c r="I101" s="73" t="s">
        <v>4</v>
      </c>
      <c r="J101" s="62">
        <f t="shared" si="11"/>
        <v>65.99216694810073</v>
      </c>
      <c r="K101" s="38">
        <v>136</v>
      </c>
      <c r="L101" s="73" t="s">
        <v>43</v>
      </c>
      <c r="M101" s="62">
        <f t="shared" si="12"/>
        <v>86.30862606423017</v>
      </c>
      <c r="N101"/>
      <c r="O101"/>
      <c r="P101"/>
      <c r="Q101"/>
      <c r="R101"/>
      <c r="S10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126"/>
      <c r="B102" s="7" t="s">
        <v>59</v>
      </c>
      <c r="C102" s="54">
        <v>9955</v>
      </c>
      <c r="D102" s="81" t="s">
        <v>176</v>
      </c>
      <c r="E102" s="87">
        <v>14</v>
      </c>
      <c r="F102" s="88" t="s">
        <v>25</v>
      </c>
      <c r="G102" s="35">
        <f t="shared" si="10"/>
        <v>129.91229764710428</v>
      </c>
      <c r="H102" s="54">
        <v>48</v>
      </c>
      <c r="I102" s="72" t="s">
        <v>196</v>
      </c>
      <c r="J102" s="60">
        <f t="shared" si="11"/>
        <v>97.48108914357032</v>
      </c>
      <c r="K102" s="54">
        <v>190</v>
      </c>
      <c r="L102" s="72" t="s">
        <v>279</v>
      </c>
      <c r="M102" s="60">
        <f t="shared" si="12"/>
        <v>103.89955160871247</v>
      </c>
      <c r="N102"/>
      <c r="O102"/>
      <c r="P102"/>
      <c r="Q102"/>
      <c r="R102"/>
      <c r="S102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126"/>
      <c r="B103" s="21" t="s">
        <v>63</v>
      </c>
      <c r="C103" s="38">
        <v>10566</v>
      </c>
      <c r="D103" s="71" t="s">
        <v>128</v>
      </c>
      <c r="E103" s="89">
        <v>19</v>
      </c>
      <c r="F103" s="90" t="s">
        <v>229</v>
      </c>
      <c r="G103" s="29">
        <f t="shared" si="10"/>
        <v>166.11409601188137</v>
      </c>
      <c r="H103" s="38">
        <v>74</v>
      </c>
      <c r="I103" s="73" t="s">
        <v>132</v>
      </c>
      <c r="J103" s="62">
        <f t="shared" si="11"/>
        <v>141.59291189387724</v>
      </c>
      <c r="K103" s="38">
        <v>259</v>
      </c>
      <c r="L103" s="73" t="s">
        <v>193</v>
      </c>
      <c r="M103" s="62">
        <f t="shared" si="12"/>
        <v>133.4413707286359</v>
      </c>
      <c r="N103"/>
      <c r="O103"/>
      <c r="P103"/>
      <c r="Q103"/>
      <c r="R103"/>
      <c r="S10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126"/>
      <c r="B104" s="7" t="s">
        <v>65</v>
      </c>
      <c r="C104" s="54">
        <v>11078</v>
      </c>
      <c r="D104" s="81" t="s">
        <v>201</v>
      </c>
      <c r="E104" s="87">
        <v>5</v>
      </c>
      <c r="F104" s="88" t="s">
        <v>46</v>
      </c>
      <c r="G104" s="35">
        <f t="shared" si="10"/>
        <v>41.69386309664338</v>
      </c>
      <c r="H104" s="54">
        <v>44</v>
      </c>
      <c r="I104" s="72" t="s">
        <v>16</v>
      </c>
      <c r="J104" s="60">
        <f t="shared" si="11"/>
        <v>80.29929188983171</v>
      </c>
      <c r="K104" s="54">
        <v>113</v>
      </c>
      <c r="L104" s="72" t="s">
        <v>35</v>
      </c>
      <c r="M104" s="60">
        <f t="shared" si="12"/>
        <v>55.52881676243801</v>
      </c>
      <c r="N104"/>
      <c r="O104"/>
      <c r="P104"/>
      <c r="Q104"/>
      <c r="R104"/>
      <c r="S10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127"/>
      <c r="B105" s="37" t="s">
        <v>159</v>
      </c>
      <c r="C105" s="55">
        <v>7866</v>
      </c>
      <c r="D105" s="82" t="s">
        <v>47</v>
      </c>
      <c r="E105" s="91">
        <v>4</v>
      </c>
      <c r="F105" s="92" t="s">
        <v>98</v>
      </c>
      <c r="G105" s="33">
        <f t="shared" si="10"/>
        <v>46.97529777621311</v>
      </c>
      <c r="H105" s="55">
        <v>8</v>
      </c>
      <c r="I105" s="74" t="s">
        <v>45</v>
      </c>
      <c r="J105" s="64">
        <f t="shared" si="11"/>
        <v>20.56157815120439</v>
      </c>
      <c r="K105" s="55">
        <v>96</v>
      </c>
      <c r="L105" s="74" t="s">
        <v>39</v>
      </c>
      <c r="M105" s="64">
        <f t="shared" si="12"/>
        <v>66.43831779772661</v>
      </c>
      <c r="N105"/>
      <c r="O105"/>
      <c r="P105"/>
      <c r="Q105"/>
      <c r="R105"/>
      <c r="S105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7" ht="12.75">
      <c r="A107" s="94" t="s">
        <v>300</v>
      </c>
    </row>
    <row r="108" ht="12.75">
      <c r="A108" s="94"/>
    </row>
    <row r="109" ht="12.75">
      <c r="A109" s="36" t="s">
        <v>305</v>
      </c>
    </row>
    <row r="110" spans="1:10" ht="12.75">
      <c r="A110" s="36" t="s">
        <v>306</v>
      </c>
      <c r="J110" s="104" t="s">
        <v>304</v>
      </c>
    </row>
    <row r="112" spans="1:3" ht="12.75">
      <c r="A112" s="103" t="s">
        <v>302</v>
      </c>
      <c r="B112" s="99"/>
      <c r="C112" s="99" t="s">
        <v>303</v>
      </c>
    </row>
    <row r="113" spans="1:3" ht="12.75">
      <c r="A113" s="100" t="s">
        <v>209</v>
      </c>
      <c r="B113" s="98"/>
      <c r="C113" s="101">
        <v>23</v>
      </c>
    </row>
    <row r="114" spans="1:3" ht="12.75">
      <c r="A114" s="100" t="s">
        <v>210</v>
      </c>
      <c r="B114" s="98"/>
      <c r="C114" s="101">
        <v>6</v>
      </c>
    </row>
    <row r="115" spans="1:8" ht="12.75">
      <c r="A115" s="100" t="s">
        <v>211</v>
      </c>
      <c r="B115" s="98"/>
      <c r="C115" s="101">
        <v>28</v>
      </c>
      <c r="H115" s="102"/>
    </row>
    <row r="116" spans="1:3" ht="12.75">
      <c r="A116" s="100" t="s">
        <v>212</v>
      </c>
      <c r="B116" s="98"/>
      <c r="C116" s="101">
        <v>111</v>
      </c>
    </row>
    <row r="117" spans="1:3" ht="12.75">
      <c r="A117" s="100" t="s">
        <v>235</v>
      </c>
      <c r="B117" s="98"/>
      <c r="C117" s="101">
        <v>13</v>
      </c>
    </row>
    <row r="118" spans="1:3" ht="12.75">
      <c r="A118" s="100" t="s">
        <v>236</v>
      </c>
      <c r="B118" s="98"/>
      <c r="C118" s="101">
        <v>103</v>
      </c>
    </row>
    <row r="119" spans="1:3" ht="12.75">
      <c r="A119" s="100" t="s">
        <v>237</v>
      </c>
      <c r="B119" s="98"/>
      <c r="C119" s="101">
        <v>8</v>
      </c>
    </row>
    <row r="120" spans="1:3" ht="12.75">
      <c r="A120" s="100" t="s">
        <v>238</v>
      </c>
      <c r="B120" s="98"/>
      <c r="C120" s="101">
        <v>10</v>
      </c>
    </row>
    <row r="121" spans="1:3" ht="12.75">
      <c r="A121" s="100" t="s">
        <v>239</v>
      </c>
      <c r="B121" s="98"/>
      <c r="C121" s="101">
        <v>13</v>
      </c>
    </row>
    <row r="122" spans="1:3" ht="12.75">
      <c r="A122" s="100" t="s">
        <v>261</v>
      </c>
      <c r="B122" s="98"/>
      <c r="C122" s="101">
        <v>5</v>
      </c>
    </row>
    <row r="123" spans="1:3" ht="12.75">
      <c r="A123" s="100" t="s">
        <v>262</v>
      </c>
      <c r="B123" s="98"/>
      <c r="C123" s="101">
        <v>21</v>
      </c>
    </row>
    <row r="124" spans="1:3" ht="12.75">
      <c r="A124" s="100" t="s">
        <v>301</v>
      </c>
      <c r="B124" s="98"/>
      <c r="C124" s="101">
        <f>C113+C114+C115+C116+C117+C118+C119+C120+C121+C122+C123</f>
        <v>341</v>
      </c>
    </row>
  </sheetData>
  <sheetProtection/>
  <mergeCells count="42">
    <mergeCell ref="A91:A95"/>
    <mergeCell ref="A96:A99"/>
    <mergeCell ref="A100:A105"/>
    <mergeCell ref="H73:J73"/>
    <mergeCell ref="K73:M73"/>
    <mergeCell ref="A75:B75"/>
    <mergeCell ref="A76:A77"/>
    <mergeCell ref="A78:A85"/>
    <mergeCell ref="A86:A90"/>
    <mergeCell ref="A56:A60"/>
    <mergeCell ref="A61:A64"/>
    <mergeCell ref="A65:A70"/>
    <mergeCell ref="A73:B74"/>
    <mergeCell ref="C73:D73"/>
    <mergeCell ref="E73:G73"/>
    <mergeCell ref="N38:P38"/>
    <mergeCell ref="Q38:S38"/>
    <mergeCell ref="A40:B40"/>
    <mergeCell ref="A41:A42"/>
    <mergeCell ref="A43:A50"/>
    <mergeCell ref="A51:A55"/>
    <mergeCell ref="A30:A35"/>
    <mergeCell ref="A38:B39"/>
    <mergeCell ref="C38:D38"/>
    <mergeCell ref="E38:G38"/>
    <mergeCell ref="H38:J38"/>
    <mergeCell ref="K38:M38"/>
    <mergeCell ref="A5:B5"/>
    <mergeCell ref="A6:A7"/>
    <mergeCell ref="A8:A15"/>
    <mergeCell ref="A16:A20"/>
    <mergeCell ref="A21:A25"/>
    <mergeCell ref="A26:A29"/>
    <mergeCell ref="C1:S1"/>
    <mergeCell ref="C2:S2"/>
    <mergeCell ref="A3:B4"/>
    <mergeCell ref="C3:D3"/>
    <mergeCell ref="E3:G3"/>
    <mergeCell ref="H3:J3"/>
    <mergeCell ref="K3:M3"/>
    <mergeCell ref="N3:P3"/>
    <mergeCell ref="Q3:S3"/>
  </mergeCells>
  <hyperlinks>
    <hyperlink ref="J110" r:id="rId1" display="LINK&gt;&gt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rowBreaks count="2" manualBreakCount="2">
    <brk id="37" max="255" man="1"/>
    <brk id="7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Version</dc:title>
  <dc:subject/>
  <dc:creator/>
  <cp:keywords/>
  <dc:description/>
  <cp:lastModifiedBy>Direzione</cp:lastModifiedBy>
  <cp:lastPrinted>2011-05-23T15:14:02Z</cp:lastPrinted>
  <dcterms:created xsi:type="dcterms:W3CDTF">2009-09-21T10:35:35Z</dcterms:created>
  <dcterms:modified xsi:type="dcterms:W3CDTF">2011-05-27T07:21:55Z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