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190" activeTab="0"/>
  </bookViews>
  <sheets>
    <sheet name="SPETTATORE PER SOTTOGENERE" sheetId="1" r:id="rId1"/>
  </sheets>
  <definedNames>
    <definedName name="_xlnm.Print_Area" localSheetId="0">'SPETTATORE PER SOTTOGENERE'!$A$1:$S$260</definedName>
  </definedNames>
  <calcPr fullCalcOnLoad="1"/>
</workbook>
</file>

<file path=xl/sharedStrings.xml><?xml version="1.0" encoding="utf-8"?>
<sst xmlns="http://schemas.openxmlformats.org/spreadsheetml/2006/main" count="1407" uniqueCount="486">
  <si>
    <t>migliaia</t>
  </si>
  <si>
    <t>% di composizione</t>
  </si>
  <si>
    <t>Spettatori ciclo</t>
  </si>
  <si>
    <t>100.0%</t>
  </si>
  <si>
    <t>14-17 anni</t>
  </si>
  <si>
    <t>18-24 anni</t>
  </si>
  <si>
    <t>25-34 anni</t>
  </si>
  <si>
    <t>10.5%</t>
  </si>
  <si>
    <t>35-44 anni</t>
  </si>
  <si>
    <t>45-54 anni</t>
  </si>
  <si>
    <t>55-64 anni</t>
  </si>
  <si>
    <t>65 anni e piu'</t>
  </si>
  <si>
    <t>14.1%</t>
  </si>
  <si>
    <t>12.1%</t>
  </si>
  <si>
    <t>Nord Ovest</t>
  </si>
  <si>
    <t>Nord Est</t>
  </si>
  <si>
    <t>Centro</t>
  </si>
  <si>
    <t>Sud e Isole</t>
  </si>
  <si>
    <t>10.2%</t>
  </si>
  <si>
    <t>12.8%</t>
  </si>
  <si>
    <t>13.1%</t>
  </si>
  <si>
    <t>26.7%</t>
  </si>
  <si>
    <t>Profilo popolazione</t>
  </si>
  <si>
    <t>Indice di concentrazione</t>
  </si>
  <si>
    <t>Area geografica</t>
  </si>
  <si>
    <t>Area Elite</t>
  </si>
  <si>
    <t>Baricentri femminili</t>
  </si>
  <si>
    <t>Baricentri maschili</t>
  </si>
  <si>
    <t>Area giovanile</t>
  </si>
  <si>
    <t>Area marginale</t>
  </si>
  <si>
    <t>maschio</t>
  </si>
  <si>
    <t>femmina</t>
  </si>
  <si>
    <t>fino a 13 anni</t>
  </si>
  <si>
    <t>laurea</t>
  </si>
  <si>
    <t>basso</t>
  </si>
  <si>
    <t>medio basso</t>
  </si>
  <si>
    <t>medio</t>
  </si>
  <si>
    <t>medio alto</t>
  </si>
  <si>
    <t>alto</t>
  </si>
  <si>
    <t>19.1%</t>
  </si>
  <si>
    <t>19.7%</t>
  </si>
  <si>
    <t>34.5%</t>
  </si>
  <si>
    <t>Sesso</t>
  </si>
  <si>
    <t>Età</t>
  </si>
  <si>
    <t>Titolo di studio</t>
  </si>
  <si>
    <t>Reddito riclassificato</t>
  </si>
  <si>
    <t>media superiore</t>
  </si>
  <si>
    <t>48.6%</t>
  </si>
  <si>
    <t>51.4%</t>
  </si>
  <si>
    <t>3.9%</t>
  </si>
  <si>
    <t>7.2%</t>
  </si>
  <si>
    <t>13.2%</t>
  </si>
  <si>
    <t>16.3%</t>
  </si>
  <si>
    <t>20.1%</t>
  </si>
  <si>
    <t>19.6%</t>
  </si>
  <si>
    <t>13.0%</t>
  </si>
  <si>
    <t>16.4%</t>
  </si>
  <si>
    <t>24.2%</t>
  </si>
  <si>
    <t>32.8%</t>
  </si>
  <si>
    <t>17.6%</t>
  </si>
  <si>
    <t>Aree Grande Mappa</t>
  </si>
  <si>
    <t>7.9%</t>
  </si>
  <si>
    <t>22.0%</t>
  </si>
  <si>
    <t>17.5%</t>
  </si>
  <si>
    <t>Meno di 14 anni di età</t>
  </si>
  <si>
    <t>Totale mezzo</t>
  </si>
  <si>
    <t>piu di 14 anni e media inferiore</t>
  </si>
  <si>
    <t>meno di 14 anni di età</t>
  </si>
  <si>
    <t>18.2%</t>
  </si>
  <si>
    <t>15.8%</t>
  </si>
  <si>
    <t>15.4%</t>
  </si>
  <si>
    <t>piu di 14 anni ed elementare/nessuno</t>
  </si>
  <si>
    <t>25.9%</t>
  </si>
  <si>
    <t>9.1%</t>
  </si>
  <si>
    <t>51.6%</t>
  </si>
  <si>
    <t>10.3%</t>
  </si>
  <si>
    <t>6.5%</t>
  </si>
  <si>
    <t>13.3%</t>
  </si>
  <si>
    <t>16.0%</t>
  </si>
  <si>
    <t>15.7%</t>
  </si>
  <si>
    <t>12.5%</t>
  </si>
  <si>
    <t>15.3%</t>
  </si>
  <si>
    <t>33.9%</t>
  </si>
  <si>
    <t>9.3%</t>
  </si>
  <si>
    <t>29.5%</t>
  </si>
  <si>
    <t>22.9%</t>
  </si>
  <si>
    <t>30.0%</t>
  </si>
  <si>
    <t>18.7%</t>
  </si>
  <si>
    <t>13.9%</t>
  </si>
  <si>
    <t>16.9%</t>
  </si>
  <si>
    <t>19.2%</t>
  </si>
  <si>
    <t>14.5%</t>
  </si>
  <si>
    <t>20.2%</t>
  </si>
  <si>
    <t>13.8%</t>
  </si>
  <si>
    <t>25.5%</t>
  </si>
  <si>
    <t>13.4%</t>
  </si>
  <si>
    <t>18.6%</t>
  </si>
  <si>
    <t>11.4%</t>
  </si>
  <si>
    <t>14.7%</t>
  </si>
  <si>
    <t>15.2%</t>
  </si>
  <si>
    <t>6.3%</t>
  </si>
  <si>
    <t>10.4%</t>
  </si>
  <si>
    <t>15.9%</t>
  </si>
  <si>
    <t>20.0%</t>
  </si>
  <si>
    <t>10.1%</t>
  </si>
  <si>
    <t>23.1%</t>
  </si>
  <si>
    <t>11.1%</t>
  </si>
  <si>
    <t>23.6%</t>
  </si>
  <si>
    <t>13.5%</t>
  </si>
  <si>
    <t>17.0%</t>
  </si>
  <si>
    <t>19.3%</t>
  </si>
  <si>
    <t>26.8%</t>
  </si>
  <si>
    <t>20.3%</t>
  </si>
  <si>
    <t>12.3%</t>
  </si>
  <si>
    <t>14.2%</t>
  </si>
  <si>
    <t>11.5%</t>
  </si>
  <si>
    <t>20.5%</t>
  </si>
  <si>
    <t>8.2%</t>
  </si>
  <si>
    <t>5.9%</t>
  </si>
  <si>
    <t>16.7%</t>
  </si>
  <si>
    <t>20.7%</t>
  </si>
  <si>
    <t>7.3%</t>
  </si>
  <si>
    <t>21.9%</t>
  </si>
  <si>
    <t>38.9%</t>
  </si>
  <si>
    <t>12.7%</t>
  </si>
  <si>
    <t>29.1%</t>
  </si>
  <si>
    <t>24.9%</t>
  </si>
  <si>
    <t>27.3%</t>
  </si>
  <si>
    <t>13.6%</t>
  </si>
  <si>
    <t>16.5%</t>
  </si>
  <si>
    <t>10.7%</t>
  </si>
  <si>
    <t>14.8%</t>
  </si>
  <si>
    <t>14.6%</t>
  </si>
  <si>
    <t>18.9%</t>
  </si>
  <si>
    <t>28.8%</t>
  </si>
  <si>
    <t>8.5%</t>
  </si>
  <si>
    <t>11.3%</t>
  </si>
  <si>
    <t>24.1%</t>
  </si>
  <si>
    <t>8.4%</t>
  </si>
  <si>
    <t>16.6%</t>
  </si>
  <si>
    <t>29.4%</t>
  </si>
  <si>
    <t>42.8%</t>
  </si>
  <si>
    <t>12.2%</t>
  </si>
  <si>
    <t>28.1%</t>
  </si>
  <si>
    <t>21.3%</t>
  </si>
  <si>
    <t>14.4%</t>
  </si>
  <si>
    <t>15.0%</t>
  </si>
  <si>
    <t>19.4%</t>
  </si>
  <si>
    <t>27.7%</t>
  </si>
  <si>
    <t>22.4%</t>
  </si>
  <si>
    <t>25.6%</t>
  </si>
  <si>
    <t>5.4%</t>
  </si>
  <si>
    <t>12.4%</t>
  </si>
  <si>
    <t>22.3%</t>
  </si>
  <si>
    <t>41.8%</t>
  </si>
  <si>
    <t>11.2%</t>
  </si>
  <si>
    <t>9.6%</t>
  </si>
  <si>
    <t>18.1%</t>
  </si>
  <si>
    <t>33.6%</t>
  </si>
  <si>
    <t>27.1%</t>
  </si>
  <si>
    <t>23.9%</t>
  </si>
  <si>
    <t>4.9%</t>
  </si>
  <si>
    <t>12.0%</t>
  </si>
  <si>
    <t>37.5%</t>
  </si>
  <si>
    <t>5.0%</t>
  </si>
  <si>
    <t>18.3%</t>
  </si>
  <si>
    <t>10.9%</t>
  </si>
  <si>
    <t>24.7%</t>
  </si>
  <si>
    <t>14.0%</t>
  </si>
  <si>
    <t>10.8%</t>
  </si>
  <si>
    <t>15.1%</t>
  </si>
  <si>
    <t>9.4%</t>
  </si>
  <si>
    <t>17.8%</t>
  </si>
  <si>
    <t>22.7%</t>
  </si>
  <si>
    <t>42.6%</t>
  </si>
  <si>
    <t>17.2%</t>
  </si>
  <si>
    <t>25.1%</t>
  </si>
  <si>
    <t>11.9%</t>
  </si>
  <si>
    <t>21.2%</t>
  </si>
  <si>
    <t>8.6%</t>
  </si>
  <si>
    <t>20.6%</t>
  </si>
  <si>
    <t>17.4%</t>
  </si>
  <si>
    <t>6.2%</t>
  </si>
  <si>
    <t>16.2%</t>
  </si>
  <si>
    <t>10.6%</t>
  </si>
  <si>
    <t>28.5%</t>
  </si>
  <si>
    <t>6.4%</t>
  </si>
  <si>
    <t>22.5%</t>
  </si>
  <si>
    <t>6.7%</t>
  </si>
  <si>
    <t>12.6%</t>
  </si>
  <si>
    <t>8.8%</t>
  </si>
  <si>
    <t>25.3%</t>
  </si>
  <si>
    <t>5.7%</t>
  </si>
  <si>
    <t>6.9%</t>
  </si>
  <si>
    <t>19.9%</t>
  </si>
  <si>
    <t>21.6%</t>
  </si>
  <si>
    <t>26.3%</t>
  </si>
  <si>
    <t>18.5%</t>
  </si>
  <si>
    <t>7.8%</t>
  </si>
  <si>
    <t>12.9%</t>
  </si>
  <si>
    <t>23.2%</t>
  </si>
  <si>
    <t>23.5%</t>
  </si>
  <si>
    <t>27.9%</t>
  </si>
  <si>
    <t>19.5%</t>
  </si>
  <si>
    <t>51.7%</t>
  </si>
  <si>
    <t>48.3%</t>
  </si>
  <si>
    <t>14.9%</t>
  </si>
  <si>
    <t>8.7%</t>
  </si>
  <si>
    <t>10.0%</t>
  </si>
  <si>
    <t>9.9%</t>
  </si>
  <si>
    <t>8.3%</t>
  </si>
  <si>
    <t>35.4%</t>
  </si>
  <si>
    <t>28.9%</t>
  </si>
  <si>
    <t>11.6%</t>
  </si>
  <si>
    <t>25.7%</t>
  </si>
  <si>
    <t>17.1%</t>
  </si>
  <si>
    <t>33.5%</t>
  </si>
  <si>
    <t>42.2%</t>
  </si>
  <si>
    <t>26.9%</t>
  </si>
  <si>
    <t>7.1%</t>
  </si>
  <si>
    <t>8.0%</t>
  </si>
  <si>
    <t>14.3%</t>
  </si>
  <si>
    <t>9.2%</t>
  </si>
  <si>
    <t>22.2%</t>
  </si>
  <si>
    <t>23.0%</t>
  </si>
  <si>
    <t>15.5%</t>
  </si>
  <si>
    <t>23.4%</t>
  </si>
  <si>
    <t>15.6%</t>
  </si>
  <si>
    <t>17.7%</t>
  </si>
  <si>
    <t>34.3%</t>
  </si>
  <si>
    <t>27.5%</t>
  </si>
  <si>
    <t>22.6%</t>
  </si>
  <si>
    <t>46.3%</t>
  </si>
  <si>
    <t>7.5%</t>
  </si>
  <si>
    <t>24.0%</t>
  </si>
  <si>
    <t>27.6%</t>
  </si>
  <si>
    <t>55.7%</t>
  </si>
  <si>
    <t>9.8%</t>
  </si>
  <si>
    <t>17.9%</t>
  </si>
  <si>
    <t>16.1%</t>
  </si>
  <si>
    <t>6.1%</t>
  </si>
  <si>
    <t>21.1%</t>
  </si>
  <si>
    <t>22.1%</t>
  </si>
  <si>
    <t>13.7%</t>
  </si>
  <si>
    <t>31.7%</t>
  </si>
  <si>
    <t>22.8%</t>
  </si>
  <si>
    <t>24.4%</t>
  </si>
  <si>
    <t>11.0%</t>
  </si>
  <si>
    <t>9.7%</t>
  </si>
  <si>
    <t>18.4%</t>
  </si>
  <si>
    <t>6.0%</t>
  </si>
  <si>
    <t>21.0%</t>
  </si>
  <si>
    <t>23.3%</t>
  </si>
  <si>
    <t>5.6%</t>
  </si>
  <si>
    <t>31.9%</t>
  </si>
  <si>
    <t>32.0%</t>
  </si>
  <si>
    <t>11.7%</t>
  </si>
  <si>
    <t>27.8%</t>
  </si>
  <si>
    <t>30.6%</t>
  </si>
  <si>
    <t>17.3%</t>
  </si>
  <si>
    <t>29.2%</t>
  </si>
  <si>
    <t>LINK&gt;&gt;</t>
  </si>
  <si>
    <t>FILM</t>
  </si>
  <si>
    <t>TOTALE FILM</t>
  </si>
  <si>
    <t>ANIMAZIONE - Animazione</t>
  </si>
  <si>
    <t>ANIMAZIONE - Family</t>
  </si>
  <si>
    <t>5.5%</t>
  </si>
  <si>
    <t>32.6%</t>
  </si>
  <si>
    <t>26.0%</t>
  </si>
  <si>
    <t>18.0%</t>
  </si>
  <si>
    <t>AZIONE - Azione</t>
  </si>
  <si>
    <t>AZIONE - Fantascienza</t>
  </si>
  <si>
    <t>AZIONE - Thriller</t>
  </si>
  <si>
    <t>COMMEDIA - Commedia</t>
  </si>
  <si>
    <t>1.4%</t>
  </si>
  <si>
    <t>35.7%</t>
  </si>
  <si>
    <t>20.9%</t>
  </si>
  <si>
    <t>COMMEDIA - Drammatico</t>
  </si>
  <si>
    <t>COMMEDIA - Romantico</t>
  </si>
  <si>
    <t>COMMEDIA - Sentimentale</t>
  </si>
  <si>
    <t>44.2%</t>
  </si>
  <si>
    <t>34.1%</t>
  </si>
  <si>
    <t>55.8%</t>
  </si>
  <si>
    <t>4.6%</t>
  </si>
  <si>
    <t>30.7%</t>
  </si>
  <si>
    <t>29.9%</t>
  </si>
  <si>
    <t>50.8%</t>
  </si>
  <si>
    <t>49.2%</t>
  </si>
  <si>
    <t>21.8%</t>
  </si>
  <si>
    <t>28.3%</t>
  </si>
  <si>
    <t>27.4%</t>
  </si>
  <si>
    <t>26.5%</t>
  </si>
  <si>
    <t>25.4%</t>
  </si>
  <si>
    <t>18.8%</t>
  </si>
  <si>
    <t>THRILLER - Horror</t>
  </si>
  <si>
    <t>THRILLER - Thriller</t>
  </si>
  <si>
    <t>2.1%</t>
  </si>
  <si>
    <t>ANIMAZIONE - ANIMAZIONE</t>
  </si>
  <si>
    <t>ANIMAZIONE - FAMILY</t>
  </si>
  <si>
    <t>AZIONE - AVVENTURA</t>
  </si>
  <si>
    <t>AZIONE - FANTASTICO</t>
  </si>
  <si>
    <t>AZIONE - AZIONE</t>
  </si>
  <si>
    <t>AZIONE - FANTASCIENZA</t>
  </si>
  <si>
    <t>COMMEDIA - COMMEDIA</t>
  </si>
  <si>
    <t>COMMEDIA - DRAMMATICO</t>
  </si>
  <si>
    <t>DRAMMATICO - BIOGRAFICO</t>
  </si>
  <si>
    <t>COMMEDIA - ROMANTICO</t>
  </si>
  <si>
    <t>DRAMMATICO - DRAMMATICO</t>
  </si>
  <si>
    <t>FANTASCIENZA - THRILLER</t>
  </si>
  <si>
    <t>DRAMMATICO - STORICO</t>
  </si>
  <si>
    <t>HORROR - THRILLER</t>
  </si>
  <si>
    <t>DRAMMATICO - THRILLER</t>
  </si>
  <si>
    <t>FANTASY - AVVENTURA</t>
  </si>
  <si>
    <t>FANTASY - FANTASY</t>
  </si>
  <si>
    <t>THRILLER - HORROR</t>
  </si>
  <si>
    <t>THRILLER - THRILLER</t>
  </si>
  <si>
    <t>PROFILO DELLO SPETTATORE PER SOTTOGENERE CINEMATOGRAFICO (2011)</t>
  </si>
  <si>
    <t>AZIONE THRILLER</t>
  </si>
  <si>
    <t xml:space="preserve">COMMEDIA - SENTIMENTALE </t>
  </si>
  <si>
    <t>WESTERN - WESTERN</t>
  </si>
  <si>
    <t>36.1%</t>
  </si>
  <si>
    <t>23.8%</t>
  </si>
  <si>
    <t>24.3%</t>
  </si>
  <si>
    <t>47.9%</t>
  </si>
  <si>
    <t>52.1%</t>
  </si>
  <si>
    <t>2.5%</t>
  </si>
  <si>
    <t>2.3%</t>
  </si>
  <si>
    <t>7.0%</t>
  </si>
  <si>
    <t>0.0%</t>
  </si>
  <si>
    <t>36.6%</t>
  </si>
  <si>
    <t>11.8%</t>
  </si>
  <si>
    <t>8.9%</t>
  </si>
  <si>
    <t>20.4%</t>
  </si>
  <si>
    <t>AZIONE - Avventura</t>
  </si>
  <si>
    <t>50.5%</t>
  </si>
  <si>
    <t>49.5%</t>
  </si>
  <si>
    <t>5.2%</t>
  </si>
  <si>
    <t>24.5%</t>
  </si>
  <si>
    <t>25.0%</t>
  </si>
  <si>
    <t>26.4%</t>
  </si>
  <si>
    <t>34.0%</t>
  </si>
  <si>
    <t>32.9%</t>
  </si>
  <si>
    <t>52.0%</t>
  </si>
  <si>
    <t>48.0%</t>
  </si>
  <si>
    <t>1.2%</t>
  </si>
  <si>
    <t>33.7%</t>
  </si>
  <si>
    <t>45.7%</t>
  </si>
  <si>
    <t>30.8%</t>
  </si>
  <si>
    <t>39.5%</t>
  </si>
  <si>
    <t>5.3%</t>
  </si>
  <si>
    <t>33.4%</t>
  </si>
  <si>
    <t>28.0%</t>
  </si>
  <si>
    <t>19.0%</t>
  </si>
  <si>
    <t>30.3%</t>
  </si>
  <si>
    <t>31.4%</t>
  </si>
  <si>
    <t>30.9%</t>
  </si>
  <si>
    <t>48.9%</t>
  </si>
  <si>
    <t>51.1%</t>
  </si>
  <si>
    <t>31.6%</t>
  </si>
  <si>
    <t>30.4%</t>
  </si>
  <si>
    <t>Dato medio dei Cicli da 1 a 12</t>
  </si>
  <si>
    <t>41.2%</t>
  </si>
  <si>
    <t>27.2%</t>
  </si>
  <si>
    <t>25.2%</t>
  </si>
  <si>
    <t>46.9%</t>
  </si>
  <si>
    <t>53.1%</t>
  </si>
  <si>
    <t>41.9%</t>
  </si>
  <si>
    <t>47.1%</t>
  </si>
  <si>
    <t>52.9%</t>
  </si>
  <si>
    <t>2.9%</t>
  </si>
  <si>
    <t>DOCUMENTARIO</t>
  </si>
  <si>
    <t>36.3%</t>
  </si>
  <si>
    <t>37.2%</t>
  </si>
  <si>
    <t>44.1%</t>
  </si>
  <si>
    <t>1.9%</t>
  </si>
  <si>
    <t>33.3%</t>
  </si>
  <si>
    <t>36.2%</t>
  </si>
  <si>
    <t>0.5%</t>
  </si>
  <si>
    <t>2.4%</t>
  </si>
  <si>
    <t>40.4%</t>
  </si>
  <si>
    <t>6.6%</t>
  </si>
  <si>
    <t>62.7%</t>
  </si>
  <si>
    <t>37.3%</t>
  </si>
  <si>
    <t>4.0%</t>
  </si>
  <si>
    <t>AZIONE - Commedia</t>
  </si>
  <si>
    <t>40.0%</t>
  </si>
  <si>
    <t>36.9%</t>
  </si>
  <si>
    <t>35.3%</t>
  </si>
  <si>
    <t>59.6%</t>
  </si>
  <si>
    <t>1.0%</t>
  </si>
  <si>
    <t>26.2%</t>
  </si>
  <si>
    <t>1.3%</t>
  </si>
  <si>
    <t>47.7%</t>
  </si>
  <si>
    <t>16.8%</t>
  </si>
  <si>
    <t>21.5%</t>
  </si>
  <si>
    <t>2.6%</t>
  </si>
  <si>
    <t>31.2%</t>
  </si>
  <si>
    <t>50.7%</t>
  </si>
  <si>
    <t>49.3%</t>
  </si>
  <si>
    <t>32.1%</t>
  </si>
  <si>
    <t>39.6%</t>
  </si>
  <si>
    <t>1.1%</t>
  </si>
  <si>
    <t>29.6%</t>
  </si>
  <si>
    <t>AZIONE - Fantastico</t>
  </si>
  <si>
    <t>4.8%</t>
  </si>
  <si>
    <t>DRAMMATICO - Biografico</t>
  </si>
  <si>
    <t>0.7%</t>
  </si>
  <si>
    <t>3.0%</t>
  </si>
  <si>
    <t>39.2%</t>
  </si>
  <si>
    <t>DRAMMATICO - Drammatico</t>
  </si>
  <si>
    <t>DRAMMATICO - Sentimentale</t>
  </si>
  <si>
    <t>56.8%</t>
  </si>
  <si>
    <t>43.2%</t>
  </si>
  <si>
    <t>42.9%</t>
  </si>
  <si>
    <t>DRAMMATICO - Storico</t>
  </si>
  <si>
    <t>44.6%</t>
  </si>
  <si>
    <t>55.4%</t>
  </si>
  <si>
    <t>3.2%</t>
  </si>
  <si>
    <t>3.4%</t>
  </si>
  <si>
    <t>DRAMMATICO - Thriller</t>
  </si>
  <si>
    <t>FANTASCIENZA - Avventura</t>
  </si>
  <si>
    <t>40.9%</t>
  </si>
  <si>
    <t>FANTASCIENZA - Thriller</t>
  </si>
  <si>
    <t>FANTASY - Avventura</t>
  </si>
  <si>
    <t>FANTASY - Fantasy</t>
  </si>
  <si>
    <t>HORROR - Thriller</t>
  </si>
  <si>
    <t>1.5%</t>
  </si>
  <si>
    <t>WESTERN - Western</t>
  </si>
  <si>
    <t>AZIONE - COMMEDIA</t>
  </si>
  <si>
    <t>DRAMMATICO - SENTIMENTALE</t>
  </si>
  <si>
    <t>FANTASCIENZA - AVVENTURA</t>
  </si>
  <si>
    <t>47.5%</t>
  </si>
  <si>
    <t>33.8%</t>
  </si>
  <si>
    <t>63.7%</t>
  </si>
  <si>
    <t>39.0%</t>
  </si>
  <si>
    <t>33.2%</t>
  </si>
  <si>
    <t>34.2%</t>
  </si>
  <si>
    <t>4.1%</t>
  </si>
  <si>
    <t>34.4%</t>
  </si>
  <si>
    <t>31.0%</t>
  </si>
  <si>
    <t>55.9%</t>
  </si>
  <si>
    <t>1.7%</t>
  </si>
  <si>
    <t>39.4%</t>
  </si>
  <si>
    <t>NOTE ALLA CONSULTAZIONE:</t>
  </si>
  <si>
    <t>LA LISTA DEI TITOLI RELATIVI ALLA TABELLA SOTTOSTANTE È CONSULTABILE SUL SITO AUDIMOVIE: HOMEPAGE-METODOLOGIE-CLASSIFICAZIONE FILM PER GENERE E SOTTOGENERE</t>
  </si>
  <si>
    <t>SONO STATI RIPORTATI I SOTTOGENERI CHE NELL'AMBITO DELL'INDAGINE SULLO SPETTATORE CINEMA HANNO TOTALIZZATO NEL PERIODO CONSIDERATO DAI 100 CASI IN SU</t>
  </si>
  <si>
    <t xml:space="preserve">IL NUMERO DEI FILM PER SOTTOGENERE RIPORTATO NELLA TABELLA SOTTOSTANTE È RELATIVO AI FILM A CUI HANNO ASSISTITO I PANELISTI DELL'INDAGINE   </t>
  </si>
  <si>
    <t>48.7%</t>
  </si>
  <si>
    <t>51.3%</t>
  </si>
  <si>
    <t>2.7%</t>
  </si>
  <si>
    <t>52.5%</t>
  </si>
  <si>
    <t>35.1%</t>
  </si>
  <si>
    <t>49.1%</t>
  </si>
  <si>
    <t>4.4%</t>
  </si>
  <si>
    <t>43.1%</t>
  </si>
  <si>
    <t>57.2%</t>
  </si>
  <si>
    <t>0.9%</t>
  </si>
  <si>
    <t>62.9%</t>
  </si>
  <si>
    <t>37.1%</t>
  </si>
  <si>
    <t>19.8%</t>
  </si>
  <si>
    <t>58.2%</t>
  </si>
  <si>
    <t>32.5%</t>
  </si>
  <si>
    <t>42.3%</t>
  </si>
  <si>
    <t>48.5%</t>
  </si>
  <si>
    <t>51.5%</t>
  </si>
  <si>
    <t>36.7%</t>
  </si>
  <si>
    <t>28.6%</t>
  </si>
  <si>
    <t>44.3%</t>
  </si>
  <si>
    <t>37.7%</t>
  </si>
  <si>
    <t>40.5%</t>
  </si>
  <si>
    <t>59.5%</t>
  </si>
  <si>
    <t>37.9%</t>
  </si>
  <si>
    <t>26.1%</t>
  </si>
  <si>
    <t>3.1%</t>
  </si>
  <si>
    <t>38.6%</t>
  </si>
  <si>
    <t>54.3%</t>
  </si>
  <si>
    <t>41.5%</t>
  </si>
  <si>
    <t>44.8%</t>
  </si>
  <si>
    <t>55.2%</t>
  </si>
  <si>
    <t>38.4%</t>
  </si>
  <si>
    <t>3.3%</t>
  </si>
  <si>
    <t>45.6%</t>
  </si>
  <si>
    <t>59.1%</t>
  </si>
  <si>
    <t>41.3%</t>
  </si>
  <si>
    <t>45.9%</t>
  </si>
  <si>
    <t>SOTTOGENERE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</si>
</sst>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,##0.0"/>
    <numFmt numFmtId="169" formatCode="0.0"/>
    <numFmt numFmtId="170" formatCode="[$-410]dddd\ d\ mmmm\ yyyy"/>
    <numFmt numFmtId="171" formatCode="[$-F800]dddd\,\ mmmm\ dd\,\ yyyy"/>
    <numFmt numFmtId="172" formatCode="dd/mm/yy;@"/>
    <numFmt numFmtId="173" formatCode="[$-410]d\ mmmm\ yyyy;@"/>
    <numFmt numFmtId="174" formatCode="[$-410]d\-mmm\-yy;@"/>
  </numFmts>
  <fonts count="60">
    <font>
      <sz val="10"/>
      <name val="Arial"/>
      <family val="0"/>
    </font>
    <font>
      <u val="single"/>
      <sz val="10"/>
      <color indexed="5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sz val="2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20"/>
      <color indexed="16"/>
      <name val="Arial"/>
      <family val="2"/>
    </font>
    <font>
      <b/>
      <sz val="20"/>
      <color indexed="16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9"/>
      <name val="Arial"/>
      <family val="2"/>
    </font>
    <font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b/>
      <sz val="20"/>
      <color rgb="FF000000"/>
      <name val="Arial"/>
      <family val="2"/>
    </font>
    <font>
      <sz val="8"/>
      <color rgb="FF000000"/>
      <name val="Arial"/>
      <family val="2"/>
    </font>
    <font>
      <sz val="8"/>
      <color theme="0"/>
      <name val="Arial"/>
      <family val="2"/>
    </font>
    <font>
      <sz val="20"/>
      <color rgb="FF9E0000"/>
      <name val="Arial"/>
      <family val="2"/>
    </font>
    <font>
      <b/>
      <sz val="20"/>
      <color rgb="FF9E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color theme="0"/>
      <name val="Arial"/>
      <family val="2"/>
    </font>
    <font>
      <u val="single"/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E000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9E0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thin"/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3" fontId="50" fillId="33" borderId="0" xfId="0" applyNumberFormat="1" applyFont="1" applyFill="1" applyAlignment="1">
      <alignment/>
    </xf>
    <xf numFmtId="0" fontId="51" fillId="34" borderId="0" xfId="0" applyFont="1" applyFill="1" applyAlignment="1">
      <alignment vertical="center"/>
    </xf>
    <xf numFmtId="0" fontId="50" fillId="34" borderId="0" xfId="0" applyFont="1" applyFill="1" applyAlignment="1">
      <alignment/>
    </xf>
    <xf numFmtId="0" fontId="52" fillId="35" borderId="10" xfId="0" applyFont="1" applyFill="1" applyBorder="1" applyAlignment="1">
      <alignment horizontal="center" vertical="center" wrapText="1"/>
    </xf>
    <xf numFmtId="3" fontId="52" fillId="36" borderId="11" xfId="0" applyNumberFormat="1" applyFont="1" applyFill="1" applyBorder="1" applyAlignment="1">
      <alignment horizontal="center" vertical="center" wrapText="1"/>
    </xf>
    <xf numFmtId="3" fontId="52" fillId="36" borderId="12" xfId="0" applyNumberFormat="1" applyFont="1" applyFill="1" applyBorder="1" applyAlignment="1">
      <alignment horizontal="center" vertical="center" wrapText="1"/>
    </xf>
    <xf numFmtId="0" fontId="52" fillId="35" borderId="13" xfId="0" applyFont="1" applyFill="1" applyBorder="1" applyAlignment="1">
      <alignment horizontal="center" vertical="center" wrapText="1"/>
    </xf>
    <xf numFmtId="3" fontId="50" fillId="33" borderId="0" xfId="0" applyNumberFormat="1" applyFont="1" applyFill="1" applyAlignment="1">
      <alignment vertical="center"/>
    </xf>
    <xf numFmtId="0" fontId="53" fillId="37" borderId="14" xfId="0" applyFont="1" applyFill="1" applyBorder="1" applyAlignment="1">
      <alignment horizontal="center" vertical="center" wrapText="1"/>
    </xf>
    <xf numFmtId="0" fontId="53" fillId="37" borderId="10" xfId="0" applyFont="1" applyFill="1" applyBorder="1" applyAlignment="1">
      <alignment horizontal="center" vertical="center" wrapText="1"/>
    </xf>
    <xf numFmtId="0" fontId="53" fillId="37" borderId="0" xfId="0" applyFont="1" applyFill="1" applyBorder="1" applyAlignment="1">
      <alignment horizontal="center" vertical="center" wrapText="1"/>
    </xf>
    <xf numFmtId="0" fontId="53" fillId="37" borderId="13" xfId="0" applyFont="1" applyFill="1" applyBorder="1" applyAlignment="1">
      <alignment horizontal="center" vertical="center" wrapText="1"/>
    </xf>
    <xf numFmtId="0" fontId="53" fillId="37" borderId="15" xfId="0" applyFont="1" applyFill="1" applyBorder="1" applyAlignment="1">
      <alignment horizontal="center" vertical="center" wrapText="1"/>
    </xf>
    <xf numFmtId="0" fontId="52" fillId="38" borderId="13" xfId="0" applyFont="1" applyFill="1" applyBorder="1" applyAlignment="1">
      <alignment horizontal="center" vertical="center" wrapText="1"/>
    </xf>
    <xf numFmtId="3" fontId="52" fillId="39" borderId="16" xfId="0" applyNumberFormat="1" applyFont="1" applyFill="1" applyBorder="1" applyAlignment="1">
      <alignment horizontal="center" vertical="center" wrapText="1"/>
    </xf>
    <xf numFmtId="3" fontId="52" fillId="39" borderId="11" xfId="0" applyNumberFormat="1" applyFont="1" applyFill="1" applyBorder="1" applyAlignment="1">
      <alignment horizontal="center" vertical="center" wrapText="1"/>
    </xf>
    <xf numFmtId="3" fontId="52" fillId="39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0" fontId="52" fillId="38" borderId="12" xfId="0" applyFont="1" applyFill="1" applyBorder="1" applyAlignment="1">
      <alignment horizontal="center" vertical="center" wrapText="1"/>
    </xf>
    <xf numFmtId="3" fontId="3" fillId="38" borderId="17" xfId="0" applyNumberFormat="1" applyFont="1" applyFill="1" applyBorder="1" applyAlignment="1">
      <alignment horizontal="center" vertical="center" wrapText="1"/>
    </xf>
    <xf numFmtId="3" fontId="3" fillId="36" borderId="18" xfId="0" applyNumberFormat="1" applyFont="1" applyFill="1" applyBorder="1" applyAlignment="1">
      <alignment horizontal="center" vertical="center"/>
    </xf>
    <xf numFmtId="3" fontId="3" fillId="36" borderId="19" xfId="0" applyNumberFormat="1" applyFont="1" applyFill="1" applyBorder="1" applyAlignment="1">
      <alignment horizontal="center" vertical="center"/>
    </xf>
    <xf numFmtId="3" fontId="3" fillId="38" borderId="20" xfId="0" applyNumberFormat="1" applyFont="1" applyFill="1" applyBorder="1" applyAlignment="1">
      <alignment horizontal="center" vertical="center"/>
    </xf>
    <xf numFmtId="3" fontId="3" fillId="35" borderId="14" xfId="0" applyNumberFormat="1" applyFont="1" applyFill="1" applyBorder="1" applyAlignment="1">
      <alignment horizontal="center" vertical="center"/>
    </xf>
    <xf numFmtId="3" fontId="3" fillId="38" borderId="0" xfId="0" applyNumberFormat="1" applyFont="1" applyFill="1" applyAlignment="1">
      <alignment horizontal="center" vertical="center"/>
    </xf>
    <xf numFmtId="3" fontId="3" fillId="35" borderId="0" xfId="0" applyNumberFormat="1" applyFont="1" applyFill="1" applyAlignment="1">
      <alignment horizontal="center" vertical="center"/>
    </xf>
    <xf numFmtId="3" fontId="3" fillId="38" borderId="14" xfId="0" applyNumberFormat="1" applyFont="1" applyFill="1" applyBorder="1" applyAlignment="1">
      <alignment horizontal="center" vertical="center"/>
    </xf>
    <xf numFmtId="3" fontId="3" fillId="39" borderId="21" xfId="0" applyNumberFormat="1" applyFont="1" applyFill="1" applyBorder="1" applyAlignment="1">
      <alignment horizontal="center" vertical="center"/>
    </xf>
    <xf numFmtId="3" fontId="3" fillId="39" borderId="20" xfId="0" applyNumberFormat="1" applyFont="1" applyFill="1" applyBorder="1" applyAlignment="1">
      <alignment horizontal="center" vertical="center"/>
    </xf>
    <xf numFmtId="3" fontId="3" fillId="36" borderId="14" xfId="0" applyNumberFormat="1" applyFont="1" applyFill="1" applyBorder="1" applyAlignment="1">
      <alignment horizontal="center" vertical="center"/>
    </xf>
    <xf numFmtId="3" fontId="3" fillId="36" borderId="17" xfId="0" applyNumberFormat="1" applyFont="1" applyFill="1" applyBorder="1" applyAlignment="1">
      <alignment horizontal="center" vertical="center"/>
    </xf>
    <xf numFmtId="3" fontId="3" fillId="39" borderId="17" xfId="0" applyNumberFormat="1" applyFont="1" applyFill="1" applyBorder="1" applyAlignment="1">
      <alignment horizontal="center" vertical="center"/>
    </xf>
    <xf numFmtId="3" fontId="3" fillId="39" borderId="14" xfId="0" applyNumberFormat="1" applyFont="1" applyFill="1" applyBorder="1" applyAlignment="1">
      <alignment horizontal="center" vertical="center"/>
    </xf>
    <xf numFmtId="3" fontId="52" fillId="36" borderId="16" xfId="0" applyNumberFormat="1" applyFont="1" applyFill="1" applyBorder="1" applyAlignment="1">
      <alignment horizontal="center" vertical="center" wrapText="1"/>
    </xf>
    <xf numFmtId="3" fontId="3" fillId="36" borderId="20" xfId="0" applyNumberFormat="1" applyFont="1" applyFill="1" applyBorder="1" applyAlignment="1">
      <alignment horizontal="center" vertical="center"/>
    </xf>
    <xf numFmtId="3" fontId="3" fillId="35" borderId="17" xfId="0" applyNumberFormat="1" applyFont="1" applyFill="1" applyBorder="1" applyAlignment="1">
      <alignment horizontal="center" vertical="center" wrapText="1"/>
    </xf>
    <xf numFmtId="3" fontId="3" fillId="38" borderId="14" xfId="0" applyNumberFormat="1" applyFont="1" applyFill="1" applyBorder="1" applyAlignment="1">
      <alignment horizontal="center" vertical="center" wrapText="1"/>
    </xf>
    <xf numFmtId="3" fontId="3" fillId="36" borderId="15" xfId="0" applyNumberFormat="1" applyFont="1" applyFill="1" applyBorder="1" applyAlignment="1">
      <alignment horizontal="center" vertical="center"/>
    </xf>
    <xf numFmtId="3" fontId="3" fillId="36" borderId="10" xfId="0" applyNumberFormat="1" applyFont="1" applyFill="1" applyBorder="1" applyAlignment="1">
      <alignment horizontal="center" vertical="center"/>
    </xf>
    <xf numFmtId="3" fontId="3" fillId="39" borderId="22" xfId="0" applyNumberFormat="1" applyFont="1" applyFill="1" applyBorder="1" applyAlignment="1">
      <alignment horizontal="center" vertical="center"/>
    </xf>
    <xf numFmtId="3" fontId="3" fillId="36" borderId="0" xfId="0" applyNumberFormat="1" applyFont="1" applyFill="1" applyBorder="1" applyAlignment="1">
      <alignment horizontal="center" vertical="center"/>
    </xf>
    <xf numFmtId="3" fontId="3" fillId="36" borderId="13" xfId="0" applyNumberFormat="1" applyFont="1" applyFill="1" applyBorder="1" applyAlignment="1">
      <alignment horizontal="center" vertical="center"/>
    </xf>
    <xf numFmtId="3" fontId="3" fillId="39" borderId="0" xfId="0" applyNumberFormat="1" applyFont="1" applyFill="1" applyBorder="1" applyAlignment="1">
      <alignment horizontal="center" vertical="center"/>
    </xf>
    <xf numFmtId="3" fontId="3" fillId="39" borderId="13" xfId="0" applyNumberFormat="1" applyFont="1" applyFill="1" applyBorder="1" applyAlignment="1">
      <alignment horizontal="center" vertical="center"/>
    </xf>
    <xf numFmtId="3" fontId="3" fillId="39" borderId="15" xfId="0" applyNumberFormat="1" applyFont="1" applyFill="1" applyBorder="1" applyAlignment="1">
      <alignment horizontal="center" vertical="center"/>
    </xf>
    <xf numFmtId="3" fontId="3" fillId="39" borderId="10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8" borderId="0" xfId="0" applyNumberFormat="1" applyFont="1" applyFill="1" applyBorder="1" applyAlignment="1">
      <alignment horizontal="center" vertical="center"/>
    </xf>
    <xf numFmtId="3" fontId="3" fillId="35" borderId="0" xfId="0" applyNumberFormat="1" applyFont="1" applyFill="1" applyBorder="1" applyAlignment="1">
      <alignment horizontal="center" vertical="center"/>
    </xf>
    <xf numFmtId="3" fontId="3" fillId="35" borderId="15" xfId="0" applyNumberFormat="1" applyFont="1" applyFill="1" applyBorder="1" applyAlignment="1">
      <alignment horizontal="center" vertical="center"/>
    </xf>
    <xf numFmtId="3" fontId="3" fillId="38" borderId="13" xfId="0" applyNumberFormat="1" applyFont="1" applyFill="1" applyBorder="1" applyAlignment="1">
      <alignment horizontal="center" vertical="center" wrapText="1"/>
    </xf>
    <xf numFmtId="3" fontId="3" fillId="35" borderId="0" xfId="0" applyNumberFormat="1" applyFont="1" applyFill="1" applyBorder="1" applyAlignment="1">
      <alignment horizontal="center" vertical="center" wrapText="1"/>
    </xf>
    <xf numFmtId="3" fontId="3" fillId="38" borderId="0" xfId="0" applyNumberFormat="1" applyFont="1" applyFill="1" applyBorder="1" applyAlignment="1">
      <alignment horizontal="center" vertical="center" wrapText="1"/>
    </xf>
    <xf numFmtId="3" fontId="3" fillId="38" borderId="15" xfId="0" applyNumberFormat="1" applyFont="1" applyFill="1" applyBorder="1" applyAlignment="1">
      <alignment horizontal="center" vertical="center" wrapText="1"/>
    </xf>
    <xf numFmtId="3" fontId="3" fillId="35" borderId="23" xfId="0" applyNumberFormat="1" applyFont="1" applyFill="1" applyBorder="1" applyAlignment="1">
      <alignment horizontal="center" vertical="center"/>
    </xf>
    <xf numFmtId="3" fontId="3" fillId="38" borderId="22" xfId="0" applyNumberFormat="1" applyFont="1" applyFill="1" applyBorder="1" applyAlignment="1">
      <alignment horizontal="center" vertical="center"/>
    </xf>
    <xf numFmtId="3" fontId="3" fillId="35" borderId="10" xfId="0" applyNumberFormat="1" applyFont="1" applyFill="1" applyBorder="1" applyAlignment="1">
      <alignment horizontal="center" vertical="center"/>
    </xf>
    <xf numFmtId="3" fontId="3" fillId="38" borderId="10" xfId="0" applyNumberFormat="1" applyFont="1" applyFill="1" applyBorder="1" applyAlignment="1">
      <alignment horizontal="center" vertical="center"/>
    </xf>
    <xf numFmtId="3" fontId="3" fillId="35" borderId="20" xfId="0" applyNumberFormat="1" applyFont="1" applyFill="1" applyBorder="1" applyAlignment="1">
      <alignment horizontal="center" vertical="center" wrapText="1"/>
    </xf>
    <xf numFmtId="3" fontId="3" fillId="35" borderId="22" xfId="0" applyNumberFormat="1" applyFont="1" applyFill="1" applyBorder="1" applyAlignment="1">
      <alignment horizontal="center" vertical="center" wrapText="1"/>
    </xf>
    <xf numFmtId="3" fontId="3" fillId="35" borderId="13" xfId="0" applyNumberFormat="1" applyFont="1" applyFill="1" applyBorder="1" applyAlignment="1">
      <alignment horizontal="center" vertical="center" wrapText="1"/>
    </xf>
    <xf numFmtId="3" fontId="3" fillId="38" borderId="10" xfId="0" applyNumberFormat="1" applyFont="1" applyFill="1" applyBorder="1" applyAlignment="1">
      <alignment horizontal="center" vertical="center" wrapText="1"/>
    </xf>
    <xf numFmtId="3" fontId="3" fillId="36" borderId="23" xfId="0" applyNumberFormat="1" applyFont="1" applyFill="1" applyBorder="1" applyAlignment="1">
      <alignment horizontal="center" vertical="center"/>
    </xf>
    <xf numFmtId="0" fontId="54" fillId="34" borderId="0" xfId="0" applyFont="1" applyFill="1" applyAlignment="1">
      <alignment horizontal="center" vertical="center"/>
    </xf>
    <xf numFmtId="0" fontId="55" fillId="34" borderId="0" xfId="0" applyFont="1" applyFill="1" applyAlignment="1">
      <alignment horizontal="center" vertical="center"/>
    </xf>
    <xf numFmtId="3" fontId="56" fillId="36" borderId="23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26" xfId="0" applyNumberFormat="1" applyFont="1" applyBorder="1" applyAlignment="1">
      <alignment/>
    </xf>
    <xf numFmtId="3" fontId="57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52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3" fontId="5" fillId="35" borderId="0" xfId="0" applyNumberFormat="1" applyFont="1" applyFill="1" applyAlignment="1">
      <alignment horizontal="left"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50" fillId="0" borderId="0" xfId="0" applyFont="1" applyFill="1" applyAlignment="1">
      <alignment/>
    </xf>
    <xf numFmtId="0" fontId="55" fillId="0" borderId="0" xfId="0" applyFont="1" applyFill="1" applyAlignment="1">
      <alignment horizontal="center" vertical="center"/>
    </xf>
    <xf numFmtId="0" fontId="54" fillId="34" borderId="15" xfId="0" applyFont="1" applyFill="1" applyBorder="1" applyAlignment="1">
      <alignment horizontal="center" vertical="center"/>
    </xf>
    <xf numFmtId="3" fontId="52" fillId="36" borderId="0" xfId="0" applyNumberFormat="1" applyFont="1" applyFill="1" applyAlignment="1">
      <alignment horizontal="left" wrapText="1"/>
    </xf>
    <xf numFmtId="3" fontId="52" fillId="36" borderId="13" xfId="0" applyNumberFormat="1" applyFont="1" applyFill="1" applyBorder="1" applyAlignment="1">
      <alignment horizontal="left" wrapText="1"/>
    </xf>
    <xf numFmtId="3" fontId="52" fillId="36" borderId="15" xfId="0" applyNumberFormat="1" applyFont="1" applyFill="1" applyBorder="1" applyAlignment="1">
      <alignment horizontal="left" wrapText="1"/>
    </xf>
    <xf numFmtId="3" fontId="52" fillId="36" borderId="10" xfId="0" applyNumberFormat="1" applyFont="1" applyFill="1" applyBorder="1" applyAlignment="1">
      <alignment horizontal="left" wrapText="1"/>
    </xf>
    <xf numFmtId="0" fontId="53" fillId="37" borderId="20" xfId="0" applyFont="1" applyFill="1" applyBorder="1" applyAlignment="1">
      <alignment horizontal="center" vertical="top" wrapText="1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0" fontId="53" fillId="37" borderId="28" xfId="0" applyFont="1" applyFill="1" applyBorder="1" applyAlignment="1">
      <alignment horizontal="center" vertical="top" wrapText="1"/>
    </xf>
    <xf numFmtId="0" fontId="53" fillId="37" borderId="21" xfId="0" applyFont="1" applyFill="1" applyBorder="1" applyAlignment="1">
      <alignment horizontal="center" vertical="top" wrapText="1"/>
    </xf>
    <xf numFmtId="0" fontId="53" fillId="37" borderId="22" xfId="0" applyFont="1" applyFill="1" applyBorder="1" applyAlignment="1">
      <alignment horizontal="center" vertical="top" wrapText="1"/>
    </xf>
    <xf numFmtId="0" fontId="53" fillId="37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58" fillId="37" borderId="16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58" fillId="40" borderId="16" xfId="0" applyNumberFormat="1" applyFont="1" applyFill="1" applyBorder="1" applyAlignment="1">
      <alignment horizontal="center" vertical="center" wrapText="1"/>
    </xf>
    <xf numFmtId="3" fontId="58" fillId="40" borderId="11" xfId="0" applyNumberFormat="1" applyFont="1" applyFill="1" applyBorder="1" applyAlignment="1">
      <alignment horizontal="center" vertical="center" wrapText="1"/>
    </xf>
    <xf numFmtId="3" fontId="58" fillId="40" borderId="12" xfId="0" applyNumberFormat="1" applyFont="1" applyFill="1" applyBorder="1" applyAlignment="1">
      <alignment horizontal="center" vertical="center" wrapText="1"/>
    </xf>
    <xf numFmtId="0" fontId="58" fillId="37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29" xfId="0" applyBorder="1" applyAlignment="1">
      <alignment/>
    </xf>
    <xf numFmtId="0" fontId="58" fillId="37" borderId="30" xfId="0" applyFont="1" applyFill="1" applyBorder="1" applyAlignment="1">
      <alignment horizontal="center" vertical="center" wrapText="1"/>
    </xf>
    <xf numFmtId="3" fontId="2" fillId="0" borderId="31" xfId="0" applyNumberFormat="1" applyFont="1" applyBorder="1" applyAlignment="1">
      <alignment horizontal="left"/>
    </xf>
    <xf numFmtId="3" fontId="59" fillId="0" borderId="0" xfId="36" applyNumberFormat="1" applyFont="1" applyAlignment="1" applyProtection="1">
      <alignment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76200</xdr:rowOff>
    </xdr:from>
    <xdr:to>
      <xdr:col>1</xdr:col>
      <xdr:colOff>371475</xdr:colOff>
      <xdr:row>3</xdr:row>
      <xdr:rowOff>171450</xdr:rowOff>
    </xdr:to>
    <xdr:pic>
      <xdr:nvPicPr>
        <xdr:cNvPr id="1" name="Immagine 1" descr="audimovie_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76200"/>
          <a:ext cx="6762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dimovie.it/index.aspx?area=news&amp;sezi_cd_sezi=353&amp;pnews_id_pnews=2159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61"/>
  <sheetViews>
    <sheetView showGridLines="0" tabSelected="1" zoomScale="90" zoomScaleNormal="90" zoomScalePageLayoutView="0" workbookViewId="0" topLeftCell="F208">
      <selection activeCell="O230" sqref="O230"/>
    </sheetView>
  </sheetViews>
  <sheetFormatPr defaultColWidth="9.140625" defaultRowHeight="12.75"/>
  <cols>
    <col min="1" max="1" width="13.140625" style="18" customWidth="1"/>
    <col min="2" max="2" width="16.421875" style="69" customWidth="1"/>
    <col min="3" max="19" width="12.7109375" style="69" customWidth="1"/>
    <col min="20" max="16384" width="9.140625" style="69" customWidth="1"/>
  </cols>
  <sheetData>
    <row r="1" spans="1:256" ht="26.25">
      <c r="A1" s="1"/>
      <c r="B1" s="67"/>
      <c r="C1" s="84" t="s">
        <v>316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2"/>
      <c r="U1" s="2"/>
      <c r="V1" s="2"/>
      <c r="W1" s="2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26.25">
      <c r="A2" s="1"/>
      <c r="B2" s="66"/>
      <c r="C2" s="85" t="s">
        <v>360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2"/>
      <c r="U2" s="2"/>
      <c r="V2" s="2"/>
      <c r="W2" s="2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2.75" customHeight="1">
      <c r="A3" s="86"/>
      <c r="B3" s="87"/>
      <c r="C3" s="90" t="s">
        <v>22</v>
      </c>
      <c r="D3" s="91"/>
      <c r="E3" s="90" t="s">
        <v>65</v>
      </c>
      <c r="F3" s="92"/>
      <c r="G3" s="93"/>
      <c r="H3" s="94" t="s">
        <v>264</v>
      </c>
      <c r="I3" s="92"/>
      <c r="J3" s="93"/>
      <c r="K3" s="94" t="s">
        <v>265</v>
      </c>
      <c r="L3" s="92"/>
      <c r="M3" s="93"/>
      <c r="N3" s="94" t="s">
        <v>333</v>
      </c>
      <c r="O3" s="92"/>
      <c r="P3" s="91"/>
      <c r="Q3" s="90" t="s">
        <v>270</v>
      </c>
      <c r="R3" s="95"/>
      <c r="S3" s="9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22.5">
      <c r="A4" s="88"/>
      <c r="B4" s="89"/>
      <c r="C4" s="9" t="s">
        <v>0</v>
      </c>
      <c r="D4" s="10" t="s">
        <v>1</v>
      </c>
      <c r="E4" s="11" t="s">
        <v>0</v>
      </c>
      <c r="F4" s="11" t="s">
        <v>1</v>
      </c>
      <c r="G4" s="12" t="s">
        <v>23</v>
      </c>
      <c r="H4" s="11" t="s">
        <v>0</v>
      </c>
      <c r="I4" s="11" t="s">
        <v>1</v>
      </c>
      <c r="J4" s="12" t="s">
        <v>23</v>
      </c>
      <c r="K4" s="11" t="s">
        <v>0</v>
      </c>
      <c r="L4" s="11" t="s">
        <v>1</v>
      </c>
      <c r="M4" s="12" t="s">
        <v>23</v>
      </c>
      <c r="N4" s="11" t="s">
        <v>0</v>
      </c>
      <c r="O4" s="11" t="s">
        <v>1</v>
      </c>
      <c r="P4" s="11" t="s">
        <v>23</v>
      </c>
      <c r="Q4" s="9" t="s">
        <v>0</v>
      </c>
      <c r="R4" s="13" t="s">
        <v>1</v>
      </c>
      <c r="S4" s="10" t="s">
        <v>23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2.75">
      <c r="A5" s="97" t="s">
        <v>2</v>
      </c>
      <c r="B5" s="98"/>
      <c r="C5" s="21">
        <v>60045</v>
      </c>
      <c r="D5" s="57" t="s">
        <v>3</v>
      </c>
      <c r="E5" s="21">
        <v>6024</v>
      </c>
      <c r="F5" s="22" t="s">
        <v>3</v>
      </c>
      <c r="G5" s="65"/>
      <c r="H5" s="21">
        <v>161</v>
      </c>
      <c r="I5" s="22" t="s">
        <v>3</v>
      </c>
      <c r="J5" s="65"/>
      <c r="K5" s="21">
        <v>687</v>
      </c>
      <c r="L5" s="22" t="s">
        <v>3</v>
      </c>
      <c r="M5" s="65"/>
      <c r="N5" s="21">
        <v>398</v>
      </c>
      <c r="O5" s="22" t="s">
        <v>3</v>
      </c>
      <c r="P5" s="68"/>
      <c r="Q5" s="21">
        <v>194</v>
      </c>
      <c r="R5" s="22" t="s">
        <v>3</v>
      </c>
      <c r="S5" s="6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ht="12.75" customHeight="1">
      <c r="A6" s="99" t="s">
        <v>42</v>
      </c>
      <c r="B6" s="14" t="s">
        <v>30</v>
      </c>
      <c r="C6" s="23">
        <v>29164</v>
      </c>
      <c r="D6" s="58" t="s">
        <v>47</v>
      </c>
      <c r="E6" s="29">
        <v>2984</v>
      </c>
      <c r="F6" s="28" t="s">
        <v>335</v>
      </c>
      <c r="G6" s="53">
        <f>(E6/$E$5)/(C6/$C$5)*100</f>
        <v>101.98671778391851</v>
      </c>
      <c r="H6" s="29">
        <v>79</v>
      </c>
      <c r="I6" s="28" t="s">
        <v>447</v>
      </c>
      <c r="J6" s="40">
        <f>(H6/$H$5)/(C6/$C$5)*100</f>
        <v>101.0254921621228</v>
      </c>
      <c r="K6" s="29">
        <v>329</v>
      </c>
      <c r="L6" s="28" t="s">
        <v>323</v>
      </c>
      <c r="M6" s="40">
        <f>(K6/$K$5)/(C6/$C$5)*100</f>
        <v>98.59818499687658</v>
      </c>
      <c r="N6" s="29">
        <v>211</v>
      </c>
      <c r="O6" s="28" t="s">
        <v>365</v>
      </c>
      <c r="P6" s="40">
        <f>(N6/$N$5)/(C6/$C$5)*100</f>
        <v>109.15135787289209</v>
      </c>
      <c r="Q6" s="29">
        <v>122</v>
      </c>
      <c r="R6" s="28" t="s">
        <v>381</v>
      </c>
      <c r="S6" s="40">
        <f aca="true" t="shared" si="0" ref="S6:S35">(Q6/$Q$5)/(C6/$C$5)*100</f>
        <v>129.47557856247005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2.75" customHeight="1">
      <c r="A7" s="100"/>
      <c r="B7" s="4" t="s">
        <v>31</v>
      </c>
      <c r="C7" s="24">
        <v>30881</v>
      </c>
      <c r="D7" s="59" t="s">
        <v>48</v>
      </c>
      <c r="E7" s="30">
        <v>3040</v>
      </c>
      <c r="F7" s="38" t="s">
        <v>334</v>
      </c>
      <c r="G7" s="39">
        <f>(E7/$E$5)/(C7/$C$5)*100</f>
        <v>98.12374477995533</v>
      </c>
      <c r="H7" s="30">
        <v>83</v>
      </c>
      <c r="I7" s="38" t="s">
        <v>448</v>
      </c>
      <c r="J7" s="39">
        <f>(H7/$H$5)/(C7/$C$5)*100</f>
        <v>100.2392272801966</v>
      </c>
      <c r="K7" s="30">
        <v>358</v>
      </c>
      <c r="L7" s="38" t="s">
        <v>324</v>
      </c>
      <c r="M7" s="39">
        <f>(K7/$K$5)/(C7/$C$5)*100</f>
        <v>101.32387334448663</v>
      </c>
      <c r="N7" s="30">
        <v>187</v>
      </c>
      <c r="O7" s="38" t="s">
        <v>364</v>
      </c>
      <c r="P7" s="39">
        <f aca="true" t="shared" si="1" ref="P7:P35">(N7/$N$5)/(C7/$C$5)*100</f>
        <v>91.35746248486042</v>
      </c>
      <c r="Q7" s="30">
        <v>73</v>
      </c>
      <c r="R7" s="38" t="s">
        <v>382</v>
      </c>
      <c r="S7" s="39">
        <f t="shared" si="0"/>
        <v>73.16554702671412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2.75" customHeight="1">
      <c r="A8" s="101" t="s">
        <v>43</v>
      </c>
      <c r="B8" s="15" t="s">
        <v>32</v>
      </c>
      <c r="C8" s="25">
        <v>7866</v>
      </c>
      <c r="D8" s="25" t="s">
        <v>20</v>
      </c>
      <c r="E8" s="29">
        <v>665</v>
      </c>
      <c r="F8" s="28" t="s">
        <v>247</v>
      </c>
      <c r="G8" s="40">
        <f>(E8/$E$5)/(C8/$C$5)*100</f>
        <v>84.26739900302174</v>
      </c>
      <c r="H8" s="29">
        <v>55</v>
      </c>
      <c r="I8" s="28" t="s">
        <v>281</v>
      </c>
      <c r="J8" s="40">
        <f>(H8/$H$5)/(C8/$C$5)*100</f>
        <v>260.7712570651582</v>
      </c>
      <c r="K8" s="29">
        <v>229</v>
      </c>
      <c r="L8" s="28" t="s">
        <v>350</v>
      </c>
      <c r="M8" s="40">
        <f aca="true" t="shared" si="2" ref="M8:M35">(K8/$K$5)/(C8/$C$5)*100</f>
        <v>254.4495296211543</v>
      </c>
      <c r="N8" s="29">
        <v>45</v>
      </c>
      <c r="O8" s="28" t="s">
        <v>97</v>
      </c>
      <c r="P8" s="40">
        <f t="shared" si="1"/>
        <v>86.30825753481366</v>
      </c>
      <c r="Q8" s="29">
        <v>9</v>
      </c>
      <c r="R8" s="28" t="s">
        <v>453</v>
      </c>
      <c r="S8" s="40">
        <f t="shared" si="0"/>
        <v>35.413078864799836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2.75" customHeight="1">
      <c r="A9" s="102"/>
      <c r="B9" s="5" t="s">
        <v>4</v>
      </c>
      <c r="C9" s="26">
        <v>2336</v>
      </c>
      <c r="D9" s="26" t="s">
        <v>49</v>
      </c>
      <c r="E9" s="31">
        <v>407</v>
      </c>
      <c r="F9" s="41" t="s">
        <v>188</v>
      </c>
      <c r="G9" s="42">
        <f>(E9/$E$5)/(C9/$C$5)*100</f>
        <v>173.66546229465698</v>
      </c>
      <c r="H9" s="31">
        <v>7</v>
      </c>
      <c r="I9" s="41" t="s">
        <v>437</v>
      </c>
      <c r="J9" s="42">
        <f aca="true" t="shared" si="3" ref="J9:J35">(H9/$H$5)/(C9/$C$5)*100</f>
        <v>111.7573704586063</v>
      </c>
      <c r="K9" s="31">
        <v>37</v>
      </c>
      <c r="L9" s="41" t="s">
        <v>151</v>
      </c>
      <c r="M9" s="42">
        <f t="shared" si="2"/>
        <v>138.4359858228151</v>
      </c>
      <c r="N9" s="31">
        <v>35</v>
      </c>
      <c r="O9" s="41" t="s">
        <v>190</v>
      </c>
      <c r="P9" s="42">
        <f t="shared" si="1"/>
        <v>226.04191763612582</v>
      </c>
      <c r="Q9" s="31">
        <v>30</v>
      </c>
      <c r="R9" s="41" t="s">
        <v>81</v>
      </c>
      <c r="S9" s="42">
        <f t="shared" si="0"/>
        <v>397.48755472390906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2.75" customHeight="1">
      <c r="A10" s="102"/>
      <c r="B10" s="16" t="s">
        <v>5</v>
      </c>
      <c r="C10" s="25">
        <v>4323</v>
      </c>
      <c r="D10" s="25" t="s">
        <v>50</v>
      </c>
      <c r="E10" s="32">
        <v>647</v>
      </c>
      <c r="F10" s="43" t="s">
        <v>130</v>
      </c>
      <c r="G10" s="44">
        <f aca="true" t="shared" si="4" ref="G10:G35">(E10/$E$5)/(C10/$C$5)*100</f>
        <v>149.18011276660647</v>
      </c>
      <c r="H10" s="32">
        <v>9</v>
      </c>
      <c r="I10" s="43" t="s">
        <v>192</v>
      </c>
      <c r="J10" s="44">
        <f t="shared" si="3"/>
        <v>77.64406187904362</v>
      </c>
      <c r="K10" s="32">
        <v>37</v>
      </c>
      <c r="L10" s="43" t="s">
        <v>151</v>
      </c>
      <c r="M10" s="44">
        <f t="shared" si="2"/>
        <v>74.80602888783162</v>
      </c>
      <c r="N10" s="32">
        <v>51</v>
      </c>
      <c r="O10" s="43" t="s">
        <v>19</v>
      </c>
      <c r="P10" s="44">
        <f t="shared" si="1"/>
        <v>177.98307986846095</v>
      </c>
      <c r="Q10" s="32">
        <v>35</v>
      </c>
      <c r="R10" s="43" t="s">
        <v>172</v>
      </c>
      <c r="S10" s="44">
        <f t="shared" si="0"/>
        <v>250.5866487333395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2.75" customHeight="1">
      <c r="A11" s="102"/>
      <c r="B11" s="5" t="s">
        <v>6</v>
      </c>
      <c r="C11" s="26">
        <v>7914</v>
      </c>
      <c r="D11" s="26" t="s">
        <v>51</v>
      </c>
      <c r="E11" s="31">
        <v>951</v>
      </c>
      <c r="F11" s="41" t="s">
        <v>69</v>
      </c>
      <c r="G11" s="42">
        <f t="shared" si="4"/>
        <v>119.77780689221885</v>
      </c>
      <c r="H11" s="31">
        <v>14</v>
      </c>
      <c r="I11" s="41" t="s">
        <v>135</v>
      </c>
      <c r="J11" s="42">
        <f>(H11/$H$5)/(C11/$C$5)*100</f>
        <v>65.97554141807034</v>
      </c>
      <c r="K11" s="31">
        <v>95</v>
      </c>
      <c r="L11" s="41" t="s">
        <v>88</v>
      </c>
      <c r="M11" s="42">
        <f t="shared" si="2"/>
        <v>104.91743668011915</v>
      </c>
      <c r="N11" s="31">
        <v>71</v>
      </c>
      <c r="O11" s="41" t="s">
        <v>238</v>
      </c>
      <c r="P11" s="42">
        <f t="shared" si="1"/>
        <v>135.34932052224733</v>
      </c>
      <c r="Q11" s="31">
        <v>27</v>
      </c>
      <c r="R11" s="41" t="s">
        <v>88</v>
      </c>
      <c r="S11" s="42">
        <f t="shared" si="0"/>
        <v>105.5948742799528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2.75" customHeight="1">
      <c r="A12" s="102"/>
      <c r="B12" s="16" t="s">
        <v>8</v>
      </c>
      <c r="C12" s="25">
        <v>9793</v>
      </c>
      <c r="D12" s="25" t="s">
        <v>52</v>
      </c>
      <c r="E12" s="32">
        <v>964</v>
      </c>
      <c r="F12" s="43" t="s">
        <v>78</v>
      </c>
      <c r="G12" s="44">
        <f t="shared" si="4"/>
        <v>98.1190117504047</v>
      </c>
      <c r="H12" s="32">
        <v>37</v>
      </c>
      <c r="I12" s="43" t="s">
        <v>85</v>
      </c>
      <c r="J12" s="44">
        <f t="shared" si="3"/>
        <v>140.90841918393986</v>
      </c>
      <c r="K12" s="32">
        <v>148</v>
      </c>
      <c r="L12" s="43" t="s">
        <v>195</v>
      </c>
      <c r="M12" s="44">
        <f t="shared" si="2"/>
        <v>132.08882380561465</v>
      </c>
      <c r="N12" s="32">
        <v>63</v>
      </c>
      <c r="O12" s="43" t="s">
        <v>69</v>
      </c>
      <c r="P12" s="44">
        <f t="shared" si="1"/>
        <v>97.05514707202919</v>
      </c>
      <c r="Q12" s="32">
        <v>26</v>
      </c>
      <c r="R12" s="43" t="s">
        <v>108</v>
      </c>
      <c r="S12" s="44">
        <f t="shared" si="0"/>
        <v>82.17367549512012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2.75" customHeight="1">
      <c r="A13" s="102"/>
      <c r="B13" s="5" t="s">
        <v>9</v>
      </c>
      <c r="C13" s="26">
        <v>8454</v>
      </c>
      <c r="D13" s="26" t="s">
        <v>12</v>
      </c>
      <c r="E13" s="31">
        <v>829</v>
      </c>
      <c r="F13" s="41" t="s">
        <v>93</v>
      </c>
      <c r="G13" s="42">
        <f t="shared" si="4"/>
        <v>97.74266430846285</v>
      </c>
      <c r="H13" s="31">
        <v>15</v>
      </c>
      <c r="I13" s="41" t="s">
        <v>222</v>
      </c>
      <c r="J13" s="42">
        <f t="shared" si="3"/>
        <v>66.17287270386909</v>
      </c>
      <c r="K13" s="31">
        <v>52</v>
      </c>
      <c r="L13" s="41" t="s">
        <v>233</v>
      </c>
      <c r="M13" s="42">
        <f t="shared" si="2"/>
        <v>53.76024165713654</v>
      </c>
      <c r="N13" s="31">
        <v>58</v>
      </c>
      <c r="O13" s="41" t="s">
        <v>132</v>
      </c>
      <c r="P13" s="42">
        <f t="shared" si="1"/>
        <v>103.5045704034723</v>
      </c>
      <c r="Q13" s="31">
        <v>23</v>
      </c>
      <c r="R13" s="41" t="s">
        <v>162</v>
      </c>
      <c r="S13" s="42">
        <f t="shared" si="0"/>
        <v>84.20554901114339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2.75" customHeight="1">
      <c r="A14" s="102"/>
      <c r="B14" s="16" t="s">
        <v>10</v>
      </c>
      <c r="C14" s="25">
        <v>7271</v>
      </c>
      <c r="D14" s="25" t="s">
        <v>13</v>
      </c>
      <c r="E14" s="32">
        <v>663</v>
      </c>
      <c r="F14" s="43" t="s">
        <v>247</v>
      </c>
      <c r="G14" s="44">
        <f t="shared" si="4"/>
        <v>90.88898840068141</v>
      </c>
      <c r="H14" s="32">
        <v>13</v>
      </c>
      <c r="I14" s="43" t="s">
        <v>117</v>
      </c>
      <c r="J14" s="44">
        <f t="shared" si="3"/>
        <v>66.68070467978382</v>
      </c>
      <c r="K14" s="32">
        <v>34</v>
      </c>
      <c r="L14" s="43" t="s">
        <v>161</v>
      </c>
      <c r="M14" s="44">
        <f t="shared" si="2"/>
        <v>40.87002322440226</v>
      </c>
      <c r="N14" s="32">
        <v>33</v>
      </c>
      <c r="O14" s="43" t="s">
        <v>210</v>
      </c>
      <c r="P14" s="44">
        <f t="shared" si="1"/>
        <v>68.47208812595504</v>
      </c>
      <c r="Q14" s="32">
        <v>22</v>
      </c>
      <c r="R14" s="43" t="s">
        <v>97</v>
      </c>
      <c r="S14" s="44">
        <f t="shared" si="0"/>
        <v>93.64911022037838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2.75" customHeight="1">
      <c r="A15" s="103"/>
      <c r="B15" s="6" t="s">
        <v>11</v>
      </c>
      <c r="C15" s="24">
        <v>12087</v>
      </c>
      <c r="D15" s="59" t="s">
        <v>53</v>
      </c>
      <c r="E15" s="30">
        <v>898</v>
      </c>
      <c r="F15" s="38" t="s">
        <v>206</v>
      </c>
      <c r="G15" s="39">
        <f t="shared" si="4"/>
        <v>74.05420100025151</v>
      </c>
      <c r="H15" s="30">
        <v>12</v>
      </c>
      <c r="I15" s="38" t="s">
        <v>121</v>
      </c>
      <c r="J15" s="39">
        <f t="shared" si="3"/>
        <v>37.026588290792375</v>
      </c>
      <c r="K15" s="30">
        <v>54</v>
      </c>
      <c r="L15" s="38" t="s">
        <v>198</v>
      </c>
      <c r="M15" s="39">
        <f t="shared" si="2"/>
        <v>39.04769027173083</v>
      </c>
      <c r="N15" s="30">
        <v>41</v>
      </c>
      <c r="O15" s="38" t="s">
        <v>101</v>
      </c>
      <c r="P15" s="39">
        <f>(N15/$N$5)/(C15/$C$5)*100</f>
        <v>51.17514851497498</v>
      </c>
      <c r="Q15" s="30">
        <v>23</v>
      </c>
      <c r="R15" s="38" t="s">
        <v>256</v>
      </c>
      <c r="S15" s="39">
        <f t="shared" si="0"/>
        <v>58.89581462233856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12.75" customHeight="1">
      <c r="A16" s="101" t="s">
        <v>44</v>
      </c>
      <c r="B16" s="15" t="s">
        <v>71</v>
      </c>
      <c r="C16" s="25">
        <v>13216</v>
      </c>
      <c r="D16" s="25" t="s">
        <v>62</v>
      </c>
      <c r="E16" s="29">
        <v>1132</v>
      </c>
      <c r="F16" s="28" t="s">
        <v>293</v>
      </c>
      <c r="G16" s="40">
        <f t="shared" si="4"/>
        <v>85.376487391837</v>
      </c>
      <c r="H16" s="29">
        <v>18</v>
      </c>
      <c r="I16" s="28" t="s">
        <v>106</v>
      </c>
      <c r="J16" s="40">
        <f t="shared" si="3"/>
        <v>50.795290481704846</v>
      </c>
      <c r="K16" s="29">
        <v>79</v>
      </c>
      <c r="L16" s="28" t="s">
        <v>115</v>
      </c>
      <c r="M16" s="40">
        <f t="shared" si="2"/>
        <v>52.24529351745139</v>
      </c>
      <c r="N16" s="29">
        <v>62</v>
      </c>
      <c r="O16" s="28" t="s">
        <v>79</v>
      </c>
      <c r="P16" s="40">
        <f t="shared" si="1"/>
        <v>70.77590586102426</v>
      </c>
      <c r="Q16" s="29">
        <v>57</v>
      </c>
      <c r="R16" s="28" t="s">
        <v>140</v>
      </c>
      <c r="S16" s="40">
        <f t="shared" si="0"/>
        <v>133.49037249444598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12.75" customHeight="1">
      <c r="A17" s="102"/>
      <c r="B17" s="16" t="s">
        <v>66</v>
      </c>
      <c r="C17" s="26">
        <v>19683</v>
      </c>
      <c r="D17" s="26" t="s">
        <v>58</v>
      </c>
      <c r="E17" s="31">
        <v>1964</v>
      </c>
      <c r="F17" s="41" t="s">
        <v>267</v>
      </c>
      <c r="G17" s="42">
        <f t="shared" si="4"/>
        <v>99.45853936284533</v>
      </c>
      <c r="H17" s="31">
        <v>40</v>
      </c>
      <c r="I17" s="41" t="s">
        <v>167</v>
      </c>
      <c r="J17" s="42">
        <f t="shared" si="3"/>
        <v>75.79135508997739</v>
      </c>
      <c r="K17" s="31">
        <v>163</v>
      </c>
      <c r="L17" s="41" t="s">
        <v>321</v>
      </c>
      <c r="M17" s="42">
        <f t="shared" si="2"/>
        <v>72.37964088887469</v>
      </c>
      <c r="N17" s="31">
        <v>135</v>
      </c>
      <c r="O17" s="41" t="s">
        <v>82</v>
      </c>
      <c r="P17" s="42">
        <f t="shared" si="1"/>
        <v>103.47519490456398</v>
      </c>
      <c r="Q17" s="31">
        <v>66</v>
      </c>
      <c r="R17" s="41" t="s">
        <v>432</v>
      </c>
      <c r="S17" s="42">
        <f t="shared" si="0"/>
        <v>103.78336845181697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2.75" customHeight="1">
      <c r="A18" s="102"/>
      <c r="B18" s="16" t="s">
        <v>46</v>
      </c>
      <c r="C18" s="25">
        <v>14543</v>
      </c>
      <c r="D18" s="25" t="s">
        <v>57</v>
      </c>
      <c r="E18" s="32">
        <v>1641</v>
      </c>
      <c r="F18" s="43" t="s">
        <v>362</v>
      </c>
      <c r="G18" s="44">
        <f t="shared" si="4"/>
        <v>112.4725296024182</v>
      </c>
      <c r="H18" s="32">
        <v>33</v>
      </c>
      <c r="I18" s="43" t="s">
        <v>116</v>
      </c>
      <c r="J18" s="44">
        <f t="shared" si="3"/>
        <v>84.62738257888472</v>
      </c>
      <c r="K18" s="32">
        <v>155</v>
      </c>
      <c r="L18" s="43" t="s">
        <v>231</v>
      </c>
      <c r="M18" s="44">
        <f t="shared" si="2"/>
        <v>93.15320595721707</v>
      </c>
      <c r="N18" s="32">
        <v>108</v>
      </c>
      <c r="O18" s="43" t="s">
        <v>362</v>
      </c>
      <c r="P18" s="44">
        <f t="shared" si="1"/>
        <v>112.0375307051658</v>
      </c>
      <c r="Q18" s="32">
        <v>49</v>
      </c>
      <c r="R18" s="43" t="s">
        <v>176</v>
      </c>
      <c r="S18" s="44">
        <f t="shared" si="0"/>
        <v>104.28388334345853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2.75" customHeight="1">
      <c r="A19" s="102"/>
      <c r="B19" s="16" t="s">
        <v>33</v>
      </c>
      <c r="C19" s="26">
        <v>4738</v>
      </c>
      <c r="D19" s="26" t="s">
        <v>61</v>
      </c>
      <c r="E19" s="31">
        <v>622</v>
      </c>
      <c r="F19" s="41" t="s">
        <v>75</v>
      </c>
      <c r="G19" s="42">
        <f t="shared" si="4"/>
        <v>130.85406369456746</v>
      </c>
      <c r="H19" s="31">
        <v>16</v>
      </c>
      <c r="I19" s="41" t="s">
        <v>248</v>
      </c>
      <c r="J19" s="42">
        <f t="shared" si="3"/>
        <v>125.94354092326085</v>
      </c>
      <c r="K19" s="31">
        <v>60</v>
      </c>
      <c r="L19" s="41" t="s">
        <v>190</v>
      </c>
      <c r="M19" s="42">
        <f t="shared" si="2"/>
        <v>110.68182362797488</v>
      </c>
      <c r="N19" s="31">
        <v>47</v>
      </c>
      <c r="O19" s="41" t="s">
        <v>177</v>
      </c>
      <c r="P19" s="42">
        <f t="shared" si="1"/>
        <v>149.65684267687107</v>
      </c>
      <c r="Q19" s="31">
        <v>14</v>
      </c>
      <c r="R19" s="41" t="s">
        <v>121</v>
      </c>
      <c r="S19" s="42">
        <f t="shared" si="0"/>
        <v>91.4551357090947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2.75" customHeight="1">
      <c r="A20" s="103"/>
      <c r="B20" s="17" t="s">
        <v>67</v>
      </c>
      <c r="C20" s="27">
        <v>7866</v>
      </c>
      <c r="D20" s="60" t="s">
        <v>20</v>
      </c>
      <c r="E20" s="33">
        <v>665</v>
      </c>
      <c r="F20" s="45" t="s">
        <v>247</v>
      </c>
      <c r="G20" s="46">
        <f t="shared" si="4"/>
        <v>84.26739900302174</v>
      </c>
      <c r="H20" s="33">
        <v>55</v>
      </c>
      <c r="I20" s="45" t="s">
        <v>281</v>
      </c>
      <c r="J20" s="46">
        <f t="shared" si="3"/>
        <v>260.7712570651582</v>
      </c>
      <c r="K20" s="33">
        <v>229</v>
      </c>
      <c r="L20" s="45" t="s">
        <v>350</v>
      </c>
      <c r="M20" s="46">
        <f t="shared" si="2"/>
        <v>254.4495296211543</v>
      </c>
      <c r="N20" s="33">
        <v>45</v>
      </c>
      <c r="O20" s="45" t="s">
        <v>97</v>
      </c>
      <c r="P20" s="46">
        <f t="shared" si="1"/>
        <v>86.30825753481366</v>
      </c>
      <c r="Q20" s="33">
        <v>9</v>
      </c>
      <c r="R20" s="45" t="s">
        <v>453</v>
      </c>
      <c r="S20" s="46">
        <f t="shared" si="0"/>
        <v>35.413078864799836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2.75" customHeight="1">
      <c r="A21" s="101" t="s">
        <v>45</v>
      </c>
      <c r="B21" s="34" t="s">
        <v>34</v>
      </c>
      <c r="C21" s="49">
        <v>5856</v>
      </c>
      <c r="D21" s="49" t="s">
        <v>237</v>
      </c>
      <c r="E21" s="35">
        <v>479</v>
      </c>
      <c r="F21" s="47" t="s">
        <v>61</v>
      </c>
      <c r="G21" s="48">
        <f t="shared" si="4"/>
        <v>81.53166874850325</v>
      </c>
      <c r="H21" s="35">
        <v>4</v>
      </c>
      <c r="I21" s="47" t="s">
        <v>449</v>
      </c>
      <c r="J21" s="48">
        <f t="shared" si="3"/>
        <v>25.474747989003156</v>
      </c>
      <c r="K21" s="35">
        <v>42</v>
      </c>
      <c r="L21" s="47" t="s">
        <v>240</v>
      </c>
      <c r="M21" s="48">
        <f t="shared" si="2"/>
        <v>62.685679003507765</v>
      </c>
      <c r="N21" s="35">
        <v>26</v>
      </c>
      <c r="O21" s="47" t="s">
        <v>380</v>
      </c>
      <c r="P21" s="48">
        <f t="shared" si="1"/>
        <v>66.98322555399952</v>
      </c>
      <c r="Q21" s="35">
        <v>25</v>
      </c>
      <c r="R21" s="47" t="s">
        <v>19</v>
      </c>
      <c r="S21" s="48">
        <f t="shared" si="0"/>
        <v>132.13384105120838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2.75" customHeight="1">
      <c r="A22" s="102"/>
      <c r="B22" s="16" t="s">
        <v>35</v>
      </c>
      <c r="C22" s="50">
        <v>15288</v>
      </c>
      <c r="D22" s="50" t="s">
        <v>94</v>
      </c>
      <c r="E22" s="32">
        <v>1332</v>
      </c>
      <c r="F22" s="43" t="s">
        <v>242</v>
      </c>
      <c r="G22" s="44">
        <f t="shared" si="4"/>
        <v>86.84512343092308</v>
      </c>
      <c r="H22" s="32">
        <v>30</v>
      </c>
      <c r="I22" s="43" t="s">
        <v>197</v>
      </c>
      <c r="J22" s="44">
        <f t="shared" si="3"/>
        <v>73.1849118051425</v>
      </c>
      <c r="K22" s="32">
        <v>146</v>
      </c>
      <c r="L22" s="43" t="s">
        <v>144</v>
      </c>
      <c r="M22" s="44">
        <f t="shared" si="2"/>
        <v>83.46843944161473</v>
      </c>
      <c r="N22" s="32">
        <v>77</v>
      </c>
      <c r="O22" s="43" t="s">
        <v>110</v>
      </c>
      <c r="P22" s="44">
        <f t="shared" si="1"/>
        <v>75.98604285162074</v>
      </c>
      <c r="Q22" s="32">
        <v>52</v>
      </c>
      <c r="R22" s="43" t="s">
        <v>111</v>
      </c>
      <c r="S22" s="44">
        <f t="shared" si="0"/>
        <v>105.27561540079948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2.75" customHeight="1">
      <c r="A23" s="102"/>
      <c r="B23" s="5" t="s">
        <v>36</v>
      </c>
      <c r="C23" s="51">
        <v>24745</v>
      </c>
      <c r="D23" s="51" t="s">
        <v>361</v>
      </c>
      <c r="E23" s="31">
        <v>2568</v>
      </c>
      <c r="F23" s="41" t="s">
        <v>174</v>
      </c>
      <c r="G23" s="42">
        <f t="shared" si="4"/>
        <v>103.4426046068303</v>
      </c>
      <c r="H23" s="31">
        <v>85</v>
      </c>
      <c r="I23" s="41" t="s">
        <v>450</v>
      </c>
      <c r="J23" s="42">
        <f t="shared" si="3"/>
        <v>128.10982581335836</v>
      </c>
      <c r="K23" s="31">
        <v>318</v>
      </c>
      <c r="L23" s="41" t="s">
        <v>232</v>
      </c>
      <c r="M23" s="42">
        <f t="shared" si="2"/>
        <v>112.32069290165805</v>
      </c>
      <c r="N23" s="31">
        <v>195</v>
      </c>
      <c r="O23" s="41" t="s">
        <v>452</v>
      </c>
      <c r="P23" s="42">
        <f t="shared" si="1"/>
        <v>118.88879637630465</v>
      </c>
      <c r="Q23" s="31">
        <v>84</v>
      </c>
      <c r="R23" s="41" t="s">
        <v>454</v>
      </c>
      <c r="S23" s="42">
        <f t="shared" si="0"/>
        <v>105.0671488356494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2.75" customHeight="1">
      <c r="A24" s="102"/>
      <c r="B24" s="16" t="s">
        <v>37</v>
      </c>
      <c r="C24" s="50">
        <v>8527</v>
      </c>
      <c r="D24" s="50" t="s">
        <v>114</v>
      </c>
      <c r="E24" s="32">
        <v>938</v>
      </c>
      <c r="F24" s="43" t="s">
        <v>227</v>
      </c>
      <c r="G24" s="44">
        <f t="shared" si="4"/>
        <v>109.64743115026701</v>
      </c>
      <c r="H24" s="32">
        <v>22</v>
      </c>
      <c r="I24" s="43" t="s">
        <v>88</v>
      </c>
      <c r="J24" s="44">
        <f t="shared" si="3"/>
        <v>96.22266720180764</v>
      </c>
      <c r="K24" s="32">
        <v>107</v>
      </c>
      <c r="L24" s="43" t="s">
        <v>227</v>
      </c>
      <c r="M24" s="44">
        <f t="shared" si="2"/>
        <v>109.67499589026994</v>
      </c>
      <c r="N24" s="32">
        <v>56</v>
      </c>
      <c r="O24" s="43" t="s">
        <v>168</v>
      </c>
      <c r="P24" s="44">
        <f t="shared" si="1"/>
        <v>99.07989578477589</v>
      </c>
      <c r="Q24" s="32">
        <v>26</v>
      </c>
      <c r="R24" s="43" t="s">
        <v>77</v>
      </c>
      <c r="S24" s="44">
        <f t="shared" si="0"/>
        <v>94.37396553579353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2.75" customHeight="1">
      <c r="A25" s="103"/>
      <c r="B25" s="6" t="s">
        <v>38</v>
      </c>
      <c r="C25" s="52">
        <v>5630</v>
      </c>
      <c r="D25" s="52" t="s">
        <v>171</v>
      </c>
      <c r="E25" s="30">
        <v>708</v>
      </c>
      <c r="F25" s="38" t="s">
        <v>256</v>
      </c>
      <c r="G25" s="39">
        <f t="shared" si="4"/>
        <v>125.34780947258923</v>
      </c>
      <c r="H25" s="30">
        <v>20</v>
      </c>
      <c r="I25" s="38" t="s">
        <v>152</v>
      </c>
      <c r="J25" s="39">
        <f t="shared" si="3"/>
        <v>132.48678883090807</v>
      </c>
      <c r="K25" s="30">
        <v>73</v>
      </c>
      <c r="L25" s="38" t="s">
        <v>130</v>
      </c>
      <c r="M25" s="39">
        <f t="shared" si="2"/>
        <v>113.32730925252275</v>
      </c>
      <c r="N25" s="30">
        <v>44</v>
      </c>
      <c r="O25" s="38" t="s">
        <v>247</v>
      </c>
      <c r="P25" s="39">
        <f t="shared" si="1"/>
        <v>117.90658443192874</v>
      </c>
      <c r="Q25" s="30">
        <v>8</v>
      </c>
      <c r="R25" s="38" t="s">
        <v>383</v>
      </c>
      <c r="S25" s="39">
        <f t="shared" si="0"/>
        <v>43.980150519126184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2.75" customHeight="1">
      <c r="A26" s="104" t="s">
        <v>24</v>
      </c>
      <c r="B26" s="5" t="s">
        <v>14</v>
      </c>
      <c r="C26" s="26">
        <v>16032</v>
      </c>
      <c r="D26" s="26" t="s">
        <v>21</v>
      </c>
      <c r="E26" s="31">
        <v>1774</v>
      </c>
      <c r="F26" s="41" t="s">
        <v>140</v>
      </c>
      <c r="G26" s="42">
        <f t="shared" si="4"/>
        <v>110.2955008807087</v>
      </c>
      <c r="H26" s="31">
        <v>55</v>
      </c>
      <c r="I26" s="41" t="s">
        <v>82</v>
      </c>
      <c r="J26" s="42">
        <f t="shared" si="3"/>
        <v>127.94577769925985</v>
      </c>
      <c r="K26" s="31">
        <v>241</v>
      </c>
      <c r="L26" s="41" t="s">
        <v>451</v>
      </c>
      <c r="M26" s="42">
        <f t="shared" si="2"/>
        <v>131.38610878679322</v>
      </c>
      <c r="N26" s="31">
        <v>135</v>
      </c>
      <c r="O26" s="41" t="s">
        <v>340</v>
      </c>
      <c r="P26" s="42">
        <f t="shared" si="1"/>
        <v>127.03981170824181</v>
      </c>
      <c r="Q26" s="31">
        <v>47</v>
      </c>
      <c r="R26" s="41" t="s">
        <v>234</v>
      </c>
      <c r="S26" s="42">
        <f t="shared" si="0"/>
        <v>90.7371789925304</v>
      </c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2.75" customHeight="1">
      <c r="A27" s="105"/>
      <c r="B27" s="16" t="s">
        <v>15</v>
      </c>
      <c r="C27" s="25">
        <v>11457</v>
      </c>
      <c r="D27" s="25" t="s">
        <v>39</v>
      </c>
      <c r="E27" s="32">
        <v>1210</v>
      </c>
      <c r="F27" s="43" t="s">
        <v>53</v>
      </c>
      <c r="G27" s="44">
        <f t="shared" si="4"/>
        <v>105.2704169791985</v>
      </c>
      <c r="H27" s="32">
        <v>39</v>
      </c>
      <c r="I27" s="43" t="s">
        <v>137</v>
      </c>
      <c r="J27" s="44">
        <f t="shared" si="3"/>
        <v>126.95349665533075</v>
      </c>
      <c r="K27" s="32">
        <v>155</v>
      </c>
      <c r="L27" s="43" t="s">
        <v>187</v>
      </c>
      <c r="M27" s="44">
        <f t="shared" si="2"/>
        <v>118.24448583711337</v>
      </c>
      <c r="N27" s="32">
        <v>77</v>
      </c>
      <c r="O27" s="43" t="s">
        <v>110</v>
      </c>
      <c r="P27" s="44">
        <f t="shared" si="1"/>
        <v>101.39431117356882</v>
      </c>
      <c r="Q27" s="32">
        <v>38</v>
      </c>
      <c r="R27" s="43" t="s">
        <v>40</v>
      </c>
      <c r="S27" s="44">
        <f t="shared" si="0"/>
        <v>102.65681899779453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2.75" customHeight="1">
      <c r="A28" s="105"/>
      <c r="B28" s="5" t="s">
        <v>16</v>
      </c>
      <c r="C28" s="26">
        <v>11853</v>
      </c>
      <c r="D28" s="26" t="s">
        <v>40</v>
      </c>
      <c r="E28" s="31">
        <v>1519</v>
      </c>
      <c r="F28" s="41" t="s">
        <v>363</v>
      </c>
      <c r="G28" s="42">
        <f t="shared" si="4"/>
        <v>127.73837157906802</v>
      </c>
      <c r="H28" s="31">
        <v>43</v>
      </c>
      <c r="I28" s="41" t="s">
        <v>291</v>
      </c>
      <c r="J28" s="42">
        <f t="shared" si="3"/>
        <v>135.29792756295677</v>
      </c>
      <c r="K28" s="31">
        <v>154</v>
      </c>
      <c r="L28" s="41" t="s">
        <v>187</v>
      </c>
      <c r="M28" s="42">
        <f t="shared" si="2"/>
        <v>113.556643850782</v>
      </c>
      <c r="N28" s="31">
        <v>92</v>
      </c>
      <c r="O28" s="41" t="s">
        <v>200</v>
      </c>
      <c r="P28" s="42">
        <f t="shared" si="1"/>
        <v>117.0990360560077</v>
      </c>
      <c r="Q28" s="31">
        <v>51</v>
      </c>
      <c r="R28" s="41" t="s">
        <v>196</v>
      </c>
      <c r="S28" s="42">
        <f t="shared" si="0"/>
        <v>133.1732538023781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2.75" customHeight="1">
      <c r="A29" s="106"/>
      <c r="B29" s="17" t="s">
        <v>17</v>
      </c>
      <c r="C29" s="25">
        <v>20704</v>
      </c>
      <c r="D29" s="25" t="s">
        <v>41</v>
      </c>
      <c r="E29" s="33">
        <v>1522</v>
      </c>
      <c r="F29" s="45" t="s">
        <v>191</v>
      </c>
      <c r="G29" s="46">
        <f t="shared" si="4"/>
        <v>73.27440142828992</v>
      </c>
      <c r="H29" s="33">
        <v>25</v>
      </c>
      <c r="I29" s="45" t="s">
        <v>225</v>
      </c>
      <c r="J29" s="46">
        <f t="shared" si="3"/>
        <v>45.03360589246114</v>
      </c>
      <c r="K29" s="33">
        <v>137</v>
      </c>
      <c r="L29" s="45" t="s">
        <v>194</v>
      </c>
      <c r="M29" s="46">
        <f t="shared" si="2"/>
        <v>57.83442475516829</v>
      </c>
      <c r="N29" s="33">
        <v>93</v>
      </c>
      <c r="O29" s="45" t="s">
        <v>201</v>
      </c>
      <c r="P29" s="46">
        <f t="shared" si="1"/>
        <v>67.7676563847056</v>
      </c>
      <c r="Q29" s="33">
        <v>58</v>
      </c>
      <c r="R29" s="45" t="s">
        <v>86</v>
      </c>
      <c r="S29" s="46">
        <f t="shared" si="0"/>
        <v>86.70594058222724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2.75" customHeight="1">
      <c r="A30" s="107" t="s">
        <v>60</v>
      </c>
      <c r="B30" s="7" t="s">
        <v>25</v>
      </c>
      <c r="C30" s="61">
        <v>12576</v>
      </c>
      <c r="D30" s="62" t="s">
        <v>251</v>
      </c>
      <c r="E30" s="36">
        <v>1699</v>
      </c>
      <c r="F30" s="54" t="s">
        <v>289</v>
      </c>
      <c r="G30" s="42">
        <f t="shared" si="4"/>
        <v>134.66127934191988</v>
      </c>
      <c r="H30" s="36">
        <v>41</v>
      </c>
      <c r="I30" s="54" t="s">
        <v>94</v>
      </c>
      <c r="J30" s="42">
        <f t="shared" si="3"/>
        <v>121.58844412308567</v>
      </c>
      <c r="K30" s="36">
        <v>163</v>
      </c>
      <c r="L30" s="54" t="s">
        <v>234</v>
      </c>
      <c r="M30" s="42">
        <f t="shared" si="2"/>
        <v>113.28311638165718</v>
      </c>
      <c r="N30" s="36">
        <v>121</v>
      </c>
      <c r="O30" s="54" t="s">
        <v>355</v>
      </c>
      <c r="P30" s="42">
        <f t="shared" si="1"/>
        <v>145.15654369174115</v>
      </c>
      <c r="Q30" s="36">
        <v>44</v>
      </c>
      <c r="R30" s="54" t="s">
        <v>245</v>
      </c>
      <c r="S30" s="42">
        <f t="shared" si="0"/>
        <v>108.28923034547888</v>
      </c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2.75" customHeight="1">
      <c r="A31" s="105"/>
      <c r="B31" s="14" t="s">
        <v>26</v>
      </c>
      <c r="C31" s="20">
        <v>8941</v>
      </c>
      <c r="D31" s="53" t="s">
        <v>206</v>
      </c>
      <c r="E31" s="20">
        <v>757</v>
      </c>
      <c r="F31" s="55" t="s">
        <v>189</v>
      </c>
      <c r="G31" s="44">
        <f t="shared" si="4"/>
        <v>84.39207603096172</v>
      </c>
      <c r="H31" s="20">
        <v>19</v>
      </c>
      <c r="I31" s="55" t="s">
        <v>115</v>
      </c>
      <c r="J31" s="44">
        <f t="shared" si="3"/>
        <v>79.25350520770739</v>
      </c>
      <c r="K31" s="20">
        <v>69</v>
      </c>
      <c r="L31" s="55" t="s">
        <v>104</v>
      </c>
      <c r="M31" s="44">
        <f t="shared" si="2"/>
        <v>67.45017921952206</v>
      </c>
      <c r="N31" s="20">
        <v>38</v>
      </c>
      <c r="O31" s="55" t="s">
        <v>156</v>
      </c>
      <c r="P31" s="44">
        <f t="shared" si="1"/>
        <v>64.11967004241653</v>
      </c>
      <c r="Q31" s="20">
        <v>19</v>
      </c>
      <c r="R31" s="55" t="s">
        <v>208</v>
      </c>
      <c r="S31" s="44">
        <f t="shared" si="0"/>
        <v>65.77223885794274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2.75" customHeight="1">
      <c r="A32" s="105"/>
      <c r="B32" s="7" t="s">
        <v>27</v>
      </c>
      <c r="C32" s="36">
        <v>10470</v>
      </c>
      <c r="D32" s="63" t="s">
        <v>63</v>
      </c>
      <c r="E32" s="36">
        <v>1004</v>
      </c>
      <c r="F32" s="54" t="s">
        <v>119</v>
      </c>
      <c r="G32" s="42">
        <f t="shared" si="4"/>
        <v>95.58261700095511</v>
      </c>
      <c r="H32" s="36">
        <v>16</v>
      </c>
      <c r="I32" s="54" t="s">
        <v>208</v>
      </c>
      <c r="J32" s="42">
        <f t="shared" si="3"/>
        <v>56.99336169001049</v>
      </c>
      <c r="K32" s="36">
        <v>85</v>
      </c>
      <c r="L32" s="54" t="s">
        <v>80</v>
      </c>
      <c r="M32" s="42">
        <f t="shared" si="2"/>
        <v>70.95652790463916</v>
      </c>
      <c r="N32" s="36">
        <v>77</v>
      </c>
      <c r="O32" s="54" t="s">
        <v>54</v>
      </c>
      <c r="P32" s="42">
        <f t="shared" si="1"/>
        <v>110.95268606643533</v>
      </c>
      <c r="Q32" s="36">
        <v>54</v>
      </c>
      <c r="R32" s="54" t="s">
        <v>148</v>
      </c>
      <c r="S32" s="42">
        <f t="shared" si="0"/>
        <v>159.63282426963636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2.75" customHeight="1">
      <c r="A33" s="105"/>
      <c r="B33" s="14" t="s">
        <v>28</v>
      </c>
      <c r="C33" s="20">
        <v>9902</v>
      </c>
      <c r="D33" s="53" t="s">
        <v>129</v>
      </c>
      <c r="E33" s="20">
        <v>1128</v>
      </c>
      <c r="F33" s="55" t="s">
        <v>293</v>
      </c>
      <c r="G33" s="44">
        <f t="shared" si="4"/>
        <v>113.54762730536147</v>
      </c>
      <c r="H33" s="20">
        <v>20</v>
      </c>
      <c r="I33" s="55" t="s">
        <v>152</v>
      </c>
      <c r="J33" s="44">
        <f t="shared" si="3"/>
        <v>75.32827924843592</v>
      </c>
      <c r="K33" s="20">
        <v>91</v>
      </c>
      <c r="L33" s="55" t="s">
        <v>95</v>
      </c>
      <c r="M33" s="44">
        <f t="shared" si="2"/>
        <v>80.32275249409278</v>
      </c>
      <c r="N33" s="20">
        <v>71</v>
      </c>
      <c r="O33" s="55" t="s">
        <v>68</v>
      </c>
      <c r="P33" s="44">
        <f t="shared" si="1"/>
        <v>108.1755728754863</v>
      </c>
      <c r="Q33" s="20">
        <v>38</v>
      </c>
      <c r="R33" s="55" t="s">
        <v>203</v>
      </c>
      <c r="S33" s="44">
        <f t="shared" si="0"/>
        <v>118.77794135101311</v>
      </c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2.75" customHeight="1">
      <c r="A34" s="105"/>
      <c r="B34" s="7" t="s">
        <v>29</v>
      </c>
      <c r="C34" s="36">
        <v>10210</v>
      </c>
      <c r="D34" s="63" t="s">
        <v>109</v>
      </c>
      <c r="E34" s="36">
        <v>751</v>
      </c>
      <c r="F34" s="54" t="s">
        <v>80</v>
      </c>
      <c r="G34" s="42">
        <f t="shared" si="4"/>
        <v>73.31723546558136</v>
      </c>
      <c r="H34" s="36">
        <v>10</v>
      </c>
      <c r="I34" s="54" t="s">
        <v>186</v>
      </c>
      <c r="J34" s="42">
        <f t="shared" si="3"/>
        <v>36.527944227130874</v>
      </c>
      <c r="K34" s="36">
        <v>43</v>
      </c>
      <c r="L34" s="54" t="s">
        <v>186</v>
      </c>
      <c r="M34" s="42">
        <f t="shared" si="2"/>
        <v>36.80974641694717</v>
      </c>
      <c r="N34" s="36">
        <v>40</v>
      </c>
      <c r="O34" s="54" t="s">
        <v>104</v>
      </c>
      <c r="P34" s="42">
        <f t="shared" si="1"/>
        <v>59.105517794653984</v>
      </c>
      <c r="Q34" s="36">
        <v>31</v>
      </c>
      <c r="R34" s="54" t="s">
        <v>79</v>
      </c>
      <c r="S34" s="42">
        <f t="shared" si="0"/>
        <v>93.97472661732483</v>
      </c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2.75" customHeight="1">
      <c r="A35" s="106"/>
      <c r="B35" s="19" t="s">
        <v>64</v>
      </c>
      <c r="C35" s="37">
        <v>7866</v>
      </c>
      <c r="D35" s="64" t="s">
        <v>20</v>
      </c>
      <c r="E35" s="37">
        <v>665</v>
      </c>
      <c r="F35" s="56" t="s">
        <v>106</v>
      </c>
      <c r="G35" s="46">
        <f t="shared" si="4"/>
        <v>84.26739900302174</v>
      </c>
      <c r="H35" s="37">
        <v>55</v>
      </c>
      <c r="I35" s="56" t="s">
        <v>281</v>
      </c>
      <c r="J35" s="46">
        <f t="shared" si="3"/>
        <v>260.7712570651582</v>
      </c>
      <c r="K35" s="37">
        <v>229</v>
      </c>
      <c r="L35" s="56" t="s">
        <v>158</v>
      </c>
      <c r="M35" s="46">
        <f t="shared" si="2"/>
        <v>254.4495296211543</v>
      </c>
      <c r="N35" s="37">
        <v>45</v>
      </c>
      <c r="O35" s="56" t="s">
        <v>213</v>
      </c>
      <c r="P35" s="46">
        <f t="shared" si="1"/>
        <v>86.30825753481366</v>
      </c>
      <c r="Q35" s="37">
        <v>9</v>
      </c>
      <c r="R35" s="56" t="s">
        <v>453</v>
      </c>
      <c r="S35" s="46">
        <f t="shared" si="0"/>
        <v>35.413078864799836</v>
      </c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8" spans="1:256" ht="12.75">
      <c r="A38" s="86"/>
      <c r="B38" s="87"/>
      <c r="C38" s="90" t="s">
        <v>22</v>
      </c>
      <c r="D38" s="91"/>
      <c r="E38" s="90" t="s">
        <v>384</v>
      </c>
      <c r="F38" s="92"/>
      <c r="G38" s="93"/>
      <c r="H38" s="94" t="s">
        <v>271</v>
      </c>
      <c r="I38" s="92"/>
      <c r="J38" s="93"/>
      <c r="K38" s="94" t="s">
        <v>403</v>
      </c>
      <c r="L38" s="92"/>
      <c r="M38" s="93"/>
      <c r="N38" s="94" t="s">
        <v>272</v>
      </c>
      <c r="O38" s="92"/>
      <c r="P38" s="91"/>
      <c r="Q38" s="90" t="s">
        <v>273</v>
      </c>
      <c r="R38" s="95"/>
      <c r="S38" s="96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22.5">
      <c r="A39" s="88"/>
      <c r="B39" s="89"/>
      <c r="C39" s="9" t="s">
        <v>0</v>
      </c>
      <c r="D39" s="10" t="s">
        <v>1</v>
      </c>
      <c r="E39" s="11" t="s">
        <v>0</v>
      </c>
      <c r="F39" s="11" t="s">
        <v>1</v>
      </c>
      <c r="G39" s="12" t="s">
        <v>23</v>
      </c>
      <c r="H39" s="11" t="s">
        <v>0</v>
      </c>
      <c r="I39" s="11" t="s">
        <v>1</v>
      </c>
      <c r="J39" s="12" t="s">
        <v>23</v>
      </c>
      <c r="K39" s="11" t="s">
        <v>0</v>
      </c>
      <c r="L39" s="11" t="s">
        <v>1</v>
      </c>
      <c r="M39" s="12" t="s">
        <v>23</v>
      </c>
      <c r="N39" s="11" t="s">
        <v>0</v>
      </c>
      <c r="O39" s="11" t="s">
        <v>1</v>
      </c>
      <c r="P39" s="11" t="s">
        <v>23</v>
      </c>
      <c r="Q39" s="9" t="s">
        <v>0</v>
      </c>
      <c r="R39" s="13" t="s">
        <v>1</v>
      </c>
      <c r="S39" s="10" t="s">
        <v>23</v>
      </c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2.75">
      <c r="A40" s="97" t="s">
        <v>2</v>
      </c>
      <c r="B40" s="98"/>
      <c r="C40" s="21">
        <v>60045</v>
      </c>
      <c r="D40" s="57" t="s">
        <v>3</v>
      </c>
      <c r="E40" s="21">
        <v>64</v>
      </c>
      <c r="F40" s="22" t="s">
        <v>3</v>
      </c>
      <c r="G40" s="65"/>
      <c r="H40" s="21">
        <v>190</v>
      </c>
      <c r="I40" s="22" t="s">
        <v>3</v>
      </c>
      <c r="J40" s="65"/>
      <c r="K40" s="21">
        <v>153</v>
      </c>
      <c r="L40" s="22" t="s">
        <v>3</v>
      </c>
      <c r="M40" s="68"/>
      <c r="N40" s="21">
        <v>140</v>
      </c>
      <c r="O40" s="22" t="s">
        <v>3</v>
      </c>
      <c r="P40" s="65"/>
      <c r="Q40" s="21">
        <v>2579</v>
      </c>
      <c r="R40" s="22" t="s">
        <v>3</v>
      </c>
      <c r="S40" s="65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</row>
    <row r="41" spans="1:256" ht="12.75" customHeight="1">
      <c r="A41" s="99" t="s">
        <v>42</v>
      </c>
      <c r="B41" s="14" t="s">
        <v>30</v>
      </c>
      <c r="C41" s="23">
        <v>29164</v>
      </c>
      <c r="D41" s="58" t="s">
        <v>47</v>
      </c>
      <c r="E41" s="29">
        <v>36</v>
      </c>
      <c r="F41" s="28" t="s">
        <v>455</v>
      </c>
      <c r="G41" s="53">
        <f>(E41/$E$40)/(C41/$C$40)*100</f>
        <v>115.81165992319298</v>
      </c>
      <c r="H41" s="29">
        <v>119</v>
      </c>
      <c r="I41" s="28" t="s">
        <v>457</v>
      </c>
      <c r="J41" s="40">
        <f>(H41/$H$40)/(C41/$C$40)*100</f>
        <v>128.95052660453769</v>
      </c>
      <c r="K41" s="29">
        <v>89</v>
      </c>
      <c r="L41" s="28" t="s">
        <v>460</v>
      </c>
      <c r="M41" s="40">
        <f>(K41/$K$40)/(C41/$C$40)*100</f>
        <v>119.76456334831286</v>
      </c>
      <c r="N41" s="29">
        <v>68</v>
      </c>
      <c r="O41" s="28" t="s">
        <v>463</v>
      </c>
      <c r="P41" s="40">
        <f>(N41/$N$40)/(C41/$C$40)*100</f>
        <v>100.00244920351902</v>
      </c>
      <c r="Q41" s="29">
        <v>1261</v>
      </c>
      <c r="R41" s="28" t="s">
        <v>356</v>
      </c>
      <c r="S41" s="40">
        <f>(Q41/$Q$40)/(C41/$C$40)*100</f>
        <v>100.6684783339943</v>
      </c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12.75" customHeight="1">
      <c r="A42" s="100"/>
      <c r="B42" s="4" t="s">
        <v>31</v>
      </c>
      <c r="C42" s="24">
        <v>30881</v>
      </c>
      <c r="D42" s="59" t="s">
        <v>48</v>
      </c>
      <c r="E42" s="30">
        <v>27</v>
      </c>
      <c r="F42" s="38" t="s">
        <v>141</v>
      </c>
      <c r="G42" s="39">
        <f aca="true" t="shared" si="5" ref="G42:G70">(E42/$E$40)/(C42/$C$40)*100</f>
        <v>82.02935259544704</v>
      </c>
      <c r="H42" s="30">
        <v>70</v>
      </c>
      <c r="I42" s="38" t="s">
        <v>458</v>
      </c>
      <c r="J42" s="39">
        <f aca="true" t="shared" si="6" ref="J42:J70">(H42/$H$40)/(C42/$C$40)*100</f>
        <v>71.63576990791476</v>
      </c>
      <c r="K42" s="30">
        <v>64</v>
      </c>
      <c r="L42" s="38" t="s">
        <v>154</v>
      </c>
      <c r="M42" s="39">
        <f aca="true" t="shared" si="7" ref="M42:M70">(K42/$K$40)/(C42/$C$40)*100</f>
        <v>81.33435687023749</v>
      </c>
      <c r="N42" s="30">
        <v>72</v>
      </c>
      <c r="O42" s="38" t="s">
        <v>464</v>
      </c>
      <c r="P42" s="39">
        <f aca="true" t="shared" si="8" ref="P42:P70">(N42/$N$40)/(C42/$C$40)*100</f>
        <v>99.99768697349732</v>
      </c>
      <c r="Q42" s="30">
        <v>1318</v>
      </c>
      <c r="R42" s="38" t="s">
        <v>357</v>
      </c>
      <c r="S42" s="39">
        <f aca="true" t="shared" si="9" ref="S42:S70">(Q42/$Q$40)/(C42/$C$40)*100</f>
        <v>99.36868941638517</v>
      </c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12.75" customHeight="1">
      <c r="A43" s="101" t="s">
        <v>43</v>
      </c>
      <c r="B43" s="15" t="s">
        <v>32</v>
      </c>
      <c r="C43" s="25">
        <v>7866</v>
      </c>
      <c r="D43" s="25" t="s">
        <v>20</v>
      </c>
      <c r="E43" s="29">
        <v>10</v>
      </c>
      <c r="F43" s="28" t="s">
        <v>70</v>
      </c>
      <c r="G43" s="40">
        <f>(E43/$E$40)/(C43/$C$40)*100</f>
        <v>119.2732170099161</v>
      </c>
      <c r="H43" s="29">
        <v>16</v>
      </c>
      <c r="I43" s="28" t="s">
        <v>138</v>
      </c>
      <c r="J43" s="40">
        <f t="shared" si="6"/>
        <v>64.2819864306074</v>
      </c>
      <c r="K43" s="29">
        <v>21</v>
      </c>
      <c r="L43" s="28" t="s">
        <v>243</v>
      </c>
      <c r="M43" s="40">
        <f t="shared" si="7"/>
        <v>104.77333572635767</v>
      </c>
      <c r="N43" s="29">
        <v>4</v>
      </c>
      <c r="O43" s="28" t="s">
        <v>369</v>
      </c>
      <c r="P43" s="40">
        <f t="shared" si="8"/>
        <v>21.80995968181323</v>
      </c>
      <c r="Q43" s="29">
        <v>167</v>
      </c>
      <c r="R43" s="28" t="s">
        <v>76</v>
      </c>
      <c r="S43" s="40">
        <f t="shared" si="9"/>
        <v>49.429706995036184</v>
      </c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12.75" customHeight="1">
      <c r="A44" s="102"/>
      <c r="B44" s="5" t="s">
        <v>4</v>
      </c>
      <c r="C44" s="26">
        <v>2336</v>
      </c>
      <c r="D44" s="26" t="s">
        <v>49</v>
      </c>
      <c r="E44" s="31">
        <v>5</v>
      </c>
      <c r="F44" s="41" t="s">
        <v>179</v>
      </c>
      <c r="G44" s="42">
        <f t="shared" si="5"/>
        <v>200.81402504280823</v>
      </c>
      <c r="H44" s="31">
        <v>20</v>
      </c>
      <c r="I44" s="41" t="s">
        <v>101</v>
      </c>
      <c r="J44" s="42">
        <f>(H44/$H$40)/(C44/$C$40)*100</f>
        <v>270.5704758471521</v>
      </c>
      <c r="K44" s="31">
        <v>8</v>
      </c>
      <c r="L44" s="41" t="s">
        <v>266</v>
      </c>
      <c r="M44" s="42">
        <f>(K44/$K$40)/(C44/$C$40)*100</f>
        <v>134.4010206822455</v>
      </c>
      <c r="N44" s="31">
        <v>7</v>
      </c>
      <c r="O44" s="41" t="s">
        <v>336</v>
      </c>
      <c r="P44" s="42">
        <f t="shared" si="8"/>
        <v>128.52097602739727</v>
      </c>
      <c r="Q44" s="31">
        <v>180</v>
      </c>
      <c r="R44" s="41" t="s">
        <v>327</v>
      </c>
      <c r="S44" s="42">
        <f t="shared" si="9"/>
        <v>179.40112977845294</v>
      </c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12.75" customHeight="1">
      <c r="A45" s="102"/>
      <c r="B45" s="16" t="s">
        <v>5</v>
      </c>
      <c r="C45" s="25">
        <v>4323</v>
      </c>
      <c r="D45" s="25" t="s">
        <v>50</v>
      </c>
      <c r="E45" s="32">
        <v>8</v>
      </c>
      <c r="F45" s="43" t="s">
        <v>113</v>
      </c>
      <c r="G45" s="44">
        <f t="shared" si="5"/>
        <v>173.62074947952811</v>
      </c>
      <c r="H45" s="32">
        <v>22</v>
      </c>
      <c r="I45" s="43" t="s">
        <v>330</v>
      </c>
      <c r="J45" s="44">
        <f t="shared" si="6"/>
        <v>160.8276416231418</v>
      </c>
      <c r="K45" s="32">
        <v>16</v>
      </c>
      <c r="L45" s="43" t="s">
        <v>130</v>
      </c>
      <c r="M45" s="44">
        <f t="shared" si="7"/>
        <v>145.2513459698013</v>
      </c>
      <c r="N45" s="32">
        <v>13</v>
      </c>
      <c r="O45" s="43" t="s">
        <v>222</v>
      </c>
      <c r="P45" s="44">
        <f t="shared" si="8"/>
        <v>128.97541389907803</v>
      </c>
      <c r="Q45" s="32">
        <v>291</v>
      </c>
      <c r="R45" s="43" t="s">
        <v>136</v>
      </c>
      <c r="S45" s="44">
        <f>(Q45/$Q$40)/(C45/$C$40)*100</f>
        <v>156.72318913855813</v>
      </c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t="12.75" customHeight="1">
      <c r="A46" s="102"/>
      <c r="B46" s="5" t="s">
        <v>6</v>
      </c>
      <c r="C46" s="26">
        <v>7914</v>
      </c>
      <c r="D46" s="26" t="s">
        <v>51</v>
      </c>
      <c r="E46" s="31">
        <v>10</v>
      </c>
      <c r="F46" s="41" t="s">
        <v>183</v>
      </c>
      <c r="G46" s="42">
        <f t="shared" si="5"/>
        <v>118.54980098559516</v>
      </c>
      <c r="H46" s="31">
        <v>33</v>
      </c>
      <c r="I46" s="41" t="s">
        <v>259</v>
      </c>
      <c r="J46" s="42">
        <f t="shared" si="6"/>
        <v>131.77746299030366</v>
      </c>
      <c r="K46" s="31">
        <v>26</v>
      </c>
      <c r="L46" s="41" t="s">
        <v>89</v>
      </c>
      <c r="M46" s="42">
        <f t="shared" si="7"/>
        <v>128.93259401309172</v>
      </c>
      <c r="N46" s="31">
        <v>25</v>
      </c>
      <c r="O46" s="41" t="s">
        <v>228</v>
      </c>
      <c r="P46" s="42">
        <f t="shared" si="8"/>
        <v>135.48548684068018</v>
      </c>
      <c r="Q46" s="31">
        <v>395</v>
      </c>
      <c r="R46" s="41" t="s">
        <v>81</v>
      </c>
      <c r="S46" s="42">
        <f t="shared" si="9"/>
        <v>116.20546603008317</v>
      </c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12.75" customHeight="1">
      <c r="A47" s="102"/>
      <c r="B47" s="16" t="s">
        <v>8</v>
      </c>
      <c r="C47" s="25">
        <v>9793</v>
      </c>
      <c r="D47" s="25" t="s">
        <v>52</v>
      </c>
      <c r="E47" s="32">
        <v>7</v>
      </c>
      <c r="F47" s="43" t="s">
        <v>184</v>
      </c>
      <c r="G47" s="44">
        <f t="shared" si="5"/>
        <v>67.06241065046463</v>
      </c>
      <c r="H47" s="32">
        <v>39</v>
      </c>
      <c r="I47" s="43" t="s">
        <v>180</v>
      </c>
      <c r="J47" s="44">
        <f t="shared" si="6"/>
        <v>125.85547141621029</v>
      </c>
      <c r="K47" s="32">
        <v>29</v>
      </c>
      <c r="L47" s="43" t="s">
        <v>87</v>
      </c>
      <c r="M47" s="44">
        <f>(K47/$K$40)/(C47/$C$40)*100</f>
        <v>116.21646514216837</v>
      </c>
      <c r="N47" s="32">
        <v>26</v>
      </c>
      <c r="O47" s="43" t="s">
        <v>249</v>
      </c>
      <c r="P47" s="44">
        <f>(N47/$N$40)/(C47/$C$40)*100</f>
        <v>113.86923604323789</v>
      </c>
      <c r="Q47" s="32">
        <v>385</v>
      </c>
      <c r="R47" s="43" t="s">
        <v>206</v>
      </c>
      <c r="S47" s="44">
        <f t="shared" si="9"/>
        <v>91.53147944538019</v>
      </c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12.75" customHeight="1">
      <c r="A48" s="102"/>
      <c r="B48" s="5" t="s">
        <v>9</v>
      </c>
      <c r="C48" s="26">
        <v>8454</v>
      </c>
      <c r="D48" s="26" t="s">
        <v>12</v>
      </c>
      <c r="E48" s="31">
        <v>9</v>
      </c>
      <c r="F48" s="41" t="s">
        <v>128</v>
      </c>
      <c r="G48" s="42">
        <f t="shared" si="5"/>
        <v>99.87967973740241</v>
      </c>
      <c r="H48" s="31">
        <v>22</v>
      </c>
      <c r="I48" s="41" t="s">
        <v>115</v>
      </c>
      <c r="J48" s="42">
        <f t="shared" si="6"/>
        <v>82.24011056740504</v>
      </c>
      <c r="K48" s="31">
        <v>20</v>
      </c>
      <c r="L48" s="41" t="s">
        <v>77</v>
      </c>
      <c r="M48" s="42">
        <f t="shared" si="7"/>
        <v>92.84385625553747</v>
      </c>
      <c r="N48" s="31">
        <v>18</v>
      </c>
      <c r="O48" s="41" t="s">
        <v>20</v>
      </c>
      <c r="P48" s="42">
        <f t="shared" si="8"/>
        <v>91.31856433133935</v>
      </c>
      <c r="Q48" s="31">
        <v>409</v>
      </c>
      <c r="R48" s="41" t="s">
        <v>69</v>
      </c>
      <c r="S48" s="42">
        <f t="shared" si="9"/>
        <v>112.63842560881676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12.75" customHeight="1">
      <c r="A49" s="102"/>
      <c r="B49" s="16" t="s">
        <v>10</v>
      </c>
      <c r="C49" s="25">
        <v>7271</v>
      </c>
      <c r="D49" s="25" t="s">
        <v>13</v>
      </c>
      <c r="E49" s="32">
        <v>6</v>
      </c>
      <c r="F49" s="43" t="s">
        <v>208</v>
      </c>
      <c r="G49" s="44">
        <f t="shared" si="5"/>
        <v>77.42014509696052</v>
      </c>
      <c r="H49" s="32">
        <v>18</v>
      </c>
      <c r="I49" s="43" t="s">
        <v>248</v>
      </c>
      <c r="J49" s="44">
        <f t="shared" si="6"/>
        <v>78.235093992718</v>
      </c>
      <c r="K49" s="32">
        <v>13</v>
      </c>
      <c r="L49" s="43" t="s">
        <v>210</v>
      </c>
      <c r="M49" s="44">
        <f t="shared" si="7"/>
        <v>70.16727747349799</v>
      </c>
      <c r="N49" s="32">
        <v>15</v>
      </c>
      <c r="O49" s="43" t="s">
        <v>166</v>
      </c>
      <c r="P49" s="44">
        <f t="shared" si="8"/>
        <v>88.48016582509773</v>
      </c>
      <c r="Q49" s="32">
        <v>312</v>
      </c>
      <c r="R49" s="43" t="s">
        <v>13</v>
      </c>
      <c r="S49" s="44">
        <f t="shared" si="9"/>
        <v>99.90470836862528</v>
      </c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12.75" customHeight="1">
      <c r="A50" s="103"/>
      <c r="B50" s="6" t="s">
        <v>11</v>
      </c>
      <c r="C50" s="24">
        <v>12087</v>
      </c>
      <c r="D50" s="59" t="s">
        <v>53</v>
      </c>
      <c r="E50" s="30">
        <v>9</v>
      </c>
      <c r="F50" s="38" t="s">
        <v>95</v>
      </c>
      <c r="G50" s="39">
        <f>(E50/$E$40)/(C50/$C$40)*100</f>
        <v>69.85875837676844</v>
      </c>
      <c r="H50" s="30">
        <v>20</v>
      </c>
      <c r="I50" s="38" t="s">
        <v>75</v>
      </c>
      <c r="J50" s="39">
        <f t="shared" si="6"/>
        <v>52.29193609489099</v>
      </c>
      <c r="K50" s="30">
        <v>20</v>
      </c>
      <c r="L50" s="38" t="s">
        <v>199</v>
      </c>
      <c r="M50" s="39">
        <f t="shared" si="7"/>
        <v>64.93769841849209</v>
      </c>
      <c r="N50" s="30">
        <v>32</v>
      </c>
      <c r="O50" s="38" t="s">
        <v>231</v>
      </c>
      <c r="P50" s="39">
        <f t="shared" si="8"/>
        <v>113.5482040917633</v>
      </c>
      <c r="Q50" s="30">
        <v>441</v>
      </c>
      <c r="R50" s="38" t="s">
        <v>215</v>
      </c>
      <c r="S50" s="39">
        <f t="shared" si="9"/>
        <v>84.94651658377114</v>
      </c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12.75" customHeight="1">
      <c r="A51" s="101" t="s">
        <v>44</v>
      </c>
      <c r="B51" s="15" t="s">
        <v>71</v>
      </c>
      <c r="C51" s="25">
        <v>13216</v>
      </c>
      <c r="D51" s="25" t="s">
        <v>62</v>
      </c>
      <c r="E51" s="29">
        <v>13</v>
      </c>
      <c r="F51" s="28" t="s">
        <v>178</v>
      </c>
      <c r="G51" s="40">
        <f t="shared" si="5"/>
        <v>92.28692966858354</v>
      </c>
      <c r="H51" s="29">
        <v>38</v>
      </c>
      <c r="I51" s="28" t="s">
        <v>459</v>
      </c>
      <c r="J51" s="40">
        <f t="shared" si="6"/>
        <v>90.86713075060533</v>
      </c>
      <c r="K51" s="29">
        <v>19</v>
      </c>
      <c r="L51" s="28" t="s">
        <v>152</v>
      </c>
      <c r="M51" s="40">
        <f t="shared" si="7"/>
        <v>56.42076745952619</v>
      </c>
      <c r="N51" s="29">
        <v>30</v>
      </c>
      <c r="O51" s="28" t="s">
        <v>288</v>
      </c>
      <c r="P51" s="40">
        <f t="shared" si="8"/>
        <v>97.35764008993428</v>
      </c>
      <c r="Q51" s="29">
        <v>548</v>
      </c>
      <c r="R51" s="28" t="s">
        <v>178</v>
      </c>
      <c r="S51" s="40">
        <f t="shared" si="9"/>
        <v>96.53972014604831</v>
      </c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2.75" customHeight="1">
      <c r="A52" s="102"/>
      <c r="B52" s="16" t="s">
        <v>66</v>
      </c>
      <c r="C52" s="26">
        <v>19683</v>
      </c>
      <c r="D52" s="26" t="s">
        <v>58</v>
      </c>
      <c r="E52" s="31">
        <v>18</v>
      </c>
      <c r="F52" s="41" t="s">
        <v>257</v>
      </c>
      <c r="G52" s="42">
        <f t="shared" si="5"/>
        <v>85.79818244170096</v>
      </c>
      <c r="H52" s="31">
        <v>67</v>
      </c>
      <c r="I52" s="41" t="s">
        <v>451</v>
      </c>
      <c r="J52" s="42">
        <f t="shared" si="6"/>
        <v>107.57386149415606</v>
      </c>
      <c r="K52" s="31">
        <v>48</v>
      </c>
      <c r="L52" s="41" t="s">
        <v>354</v>
      </c>
      <c r="M52" s="42">
        <f t="shared" si="7"/>
        <v>95.7051621136185</v>
      </c>
      <c r="N52" s="31">
        <v>44</v>
      </c>
      <c r="O52" s="41" t="s">
        <v>244</v>
      </c>
      <c r="P52" s="42">
        <f t="shared" si="8"/>
        <v>95.8760641888214</v>
      </c>
      <c r="Q52" s="31">
        <v>881</v>
      </c>
      <c r="R52" s="41" t="s">
        <v>436</v>
      </c>
      <c r="S52" s="42">
        <f t="shared" si="9"/>
        <v>104.21017446023151</v>
      </c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t="12.75" customHeight="1">
      <c r="A53" s="102"/>
      <c r="B53" s="16" t="s">
        <v>46</v>
      </c>
      <c r="C53" s="25">
        <v>14543</v>
      </c>
      <c r="D53" s="25" t="s">
        <v>57</v>
      </c>
      <c r="E53" s="32">
        <v>17</v>
      </c>
      <c r="F53" s="43" t="s">
        <v>218</v>
      </c>
      <c r="G53" s="44">
        <f t="shared" si="5"/>
        <v>109.67099721515505</v>
      </c>
      <c r="H53" s="32">
        <v>53</v>
      </c>
      <c r="I53" s="43" t="s">
        <v>143</v>
      </c>
      <c r="J53" s="44">
        <f t="shared" si="6"/>
        <v>115.17152401046621</v>
      </c>
      <c r="K53" s="32">
        <v>50</v>
      </c>
      <c r="L53" s="43" t="s">
        <v>461</v>
      </c>
      <c r="M53" s="44">
        <f t="shared" si="7"/>
        <v>134.92779357496968</v>
      </c>
      <c r="N53" s="32">
        <v>46</v>
      </c>
      <c r="O53" s="43" t="s">
        <v>341</v>
      </c>
      <c r="P53" s="44">
        <f t="shared" si="8"/>
        <v>135.66025874009097</v>
      </c>
      <c r="Q53" s="32">
        <v>734</v>
      </c>
      <c r="R53" s="43" t="s">
        <v>185</v>
      </c>
      <c r="S53" s="44">
        <f t="shared" si="9"/>
        <v>117.50803469605464</v>
      </c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t="12.75" customHeight="1">
      <c r="A54" s="102"/>
      <c r="B54" s="16" t="s">
        <v>33</v>
      </c>
      <c r="C54" s="26">
        <v>4738</v>
      </c>
      <c r="D54" s="26" t="s">
        <v>61</v>
      </c>
      <c r="E54" s="31">
        <v>6</v>
      </c>
      <c r="F54" s="41" t="s">
        <v>190</v>
      </c>
      <c r="G54" s="42">
        <f t="shared" si="5"/>
        <v>118.81002005065429</v>
      </c>
      <c r="H54" s="31">
        <v>16</v>
      </c>
      <c r="I54" s="41" t="s">
        <v>135</v>
      </c>
      <c r="J54" s="42">
        <f t="shared" si="6"/>
        <v>106.72057941392106</v>
      </c>
      <c r="K54" s="31">
        <v>15</v>
      </c>
      <c r="L54" s="41" t="s">
        <v>104</v>
      </c>
      <c r="M54" s="42">
        <f t="shared" si="7"/>
        <v>124.2457726019914</v>
      </c>
      <c r="N54" s="31">
        <v>15</v>
      </c>
      <c r="O54" s="41" t="s">
        <v>169</v>
      </c>
      <c r="P54" s="42">
        <f t="shared" si="8"/>
        <v>135.78288005789062</v>
      </c>
      <c r="Q54" s="31">
        <v>249</v>
      </c>
      <c r="R54" s="41" t="s">
        <v>248</v>
      </c>
      <c r="S54" s="42">
        <f t="shared" si="9"/>
        <v>122.3572753992004</v>
      </c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12.75" customHeight="1">
      <c r="A55" s="103"/>
      <c r="B55" s="17" t="s">
        <v>67</v>
      </c>
      <c r="C55" s="27">
        <v>7866</v>
      </c>
      <c r="D55" s="60" t="s">
        <v>20</v>
      </c>
      <c r="E55" s="33">
        <v>10</v>
      </c>
      <c r="F55" s="45" t="s">
        <v>70</v>
      </c>
      <c r="G55" s="46">
        <f t="shared" si="5"/>
        <v>119.2732170099161</v>
      </c>
      <c r="H55" s="33">
        <v>16</v>
      </c>
      <c r="I55" s="45" t="s">
        <v>138</v>
      </c>
      <c r="J55" s="46">
        <f t="shared" si="6"/>
        <v>64.2819864306074</v>
      </c>
      <c r="K55" s="33">
        <v>21</v>
      </c>
      <c r="L55" s="45" t="s">
        <v>243</v>
      </c>
      <c r="M55" s="46">
        <f t="shared" si="7"/>
        <v>104.77333572635767</v>
      </c>
      <c r="N55" s="33">
        <v>4</v>
      </c>
      <c r="O55" s="45" t="s">
        <v>369</v>
      </c>
      <c r="P55" s="46">
        <f t="shared" si="8"/>
        <v>21.80995968181323</v>
      </c>
      <c r="Q55" s="33">
        <v>167</v>
      </c>
      <c r="R55" s="45" t="s">
        <v>76</v>
      </c>
      <c r="S55" s="46">
        <f t="shared" si="9"/>
        <v>49.429706995036184</v>
      </c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12.75" customHeight="1">
      <c r="A56" s="101" t="s">
        <v>45</v>
      </c>
      <c r="B56" s="34" t="s">
        <v>34</v>
      </c>
      <c r="C56" s="49">
        <v>5856</v>
      </c>
      <c r="D56" s="49" t="s">
        <v>237</v>
      </c>
      <c r="E56" s="35">
        <v>1</v>
      </c>
      <c r="F56" s="47" t="s">
        <v>456</v>
      </c>
      <c r="G56" s="48">
        <f t="shared" si="5"/>
        <v>16.021228227459016</v>
      </c>
      <c r="H56" s="35">
        <v>17</v>
      </c>
      <c r="I56" s="47" t="s">
        <v>190</v>
      </c>
      <c r="J56" s="48">
        <f t="shared" si="6"/>
        <v>91.74261216566005</v>
      </c>
      <c r="K56" s="35">
        <v>8</v>
      </c>
      <c r="L56" s="47" t="s">
        <v>164</v>
      </c>
      <c r="M56" s="48">
        <f t="shared" si="7"/>
        <v>53.61352191149684</v>
      </c>
      <c r="N56" s="35">
        <v>11</v>
      </c>
      <c r="O56" s="47" t="s">
        <v>117</v>
      </c>
      <c r="P56" s="48">
        <f t="shared" si="8"/>
        <v>80.56389051522248</v>
      </c>
      <c r="Q56" s="35">
        <v>228</v>
      </c>
      <c r="R56" s="47" t="s">
        <v>190</v>
      </c>
      <c r="S56" s="48">
        <f t="shared" si="9"/>
        <v>90.64822113031484</v>
      </c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ht="12.75" customHeight="1">
      <c r="A57" s="102"/>
      <c r="B57" s="16" t="s">
        <v>35</v>
      </c>
      <c r="C57" s="50">
        <v>15288</v>
      </c>
      <c r="D57" s="50" t="s">
        <v>94</v>
      </c>
      <c r="E57" s="32">
        <v>10</v>
      </c>
      <c r="F57" s="43" t="s">
        <v>81</v>
      </c>
      <c r="G57" s="44">
        <f t="shared" si="5"/>
        <v>61.36859791993721</v>
      </c>
      <c r="H57" s="32">
        <v>48</v>
      </c>
      <c r="I57" s="43" t="s">
        <v>338</v>
      </c>
      <c r="J57" s="44">
        <f t="shared" si="6"/>
        <v>99.22333305791953</v>
      </c>
      <c r="K57" s="32">
        <v>37</v>
      </c>
      <c r="L57" s="43" t="s">
        <v>337</v>
      </c>
      <c r="M57" s="44">
        <f t="shared" si="7"/>
        <v>94.98094109438647</v>
      </c>
      <c r="N57" s="32">
        <v>39</v>
      </c>
      <c r="O57" s="43" t="s">
        <v>351</v>
      </c>
      <c r="P57" s="44">
        <f t="shared" si="8"/>
        <v>109.41144314868805</v>
      </c>
      <c r="Q57" s="32">
        <v>578</v>
      </c>
      <c r="R57" s="43" t="s">
        <v>149</v>
      </c>
      <c r="S57" s="44">
        <f t="shared" si="9"/>
        <v>88.02431850540198</v>
      </c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ht="12.75" customHeight="1">
      <c r="A58" s="102"/>
      <c r="B58" s="5" t="s">
        <v>36</v>
      </c>
      <c r="C58" s="51">
        <v>24745</v>
      </c>
      <c r="D58" s="51" t="s">
        <v>361</v>
      </c>
      <c r="E58" s="31">
        <v>33</v>
      </c>
      <c r="F58" s="41" t="s">
        <v>74</v>
      </c>
      <c r="G58" s="42">
        <f t="shared" si="5"/>
        <v>125.11902657102445</v>
      </c>
      <c r="H58" s="31">
        <v>80</v>
      </c>
      <c r="I58" s="41" t="s">
        <v>217</v>
      </c>
      <c r="J58" s="42">
        <f t="shared" si="6"/>
        <v>102.17056077251118</v>
      </c>
      <c r="K58" s="31">
        <v>65</v>
      </c>
      <c r="L58" s="41" t="s">
        <v>462</v>
      </c>
      <c r="M58" s="42">
        <f t="shared" si="7"/>
        <v>103.08876025657787</v>
      </c>
      <c r="N58" s="31">
        <v>47</v>
      </c>
      <c r="O58" s="41" t="s">
        <v>345</v>
      </c>
      <c r="P58" s="42">
        <f t="shared" si="8"/>
        <v>81.46277747308258</v>
      </c>
      <c r="Q58" s="31">
        <v>1081</v>
      </c>
      <c r="R58" s="41" t="s">
        <v>366</v>
      </c>
      <c r="S58" s="42">
        <f t="shared" si="9"/>
        <v>101.71002073025433</v>
      </c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ht="12.75" customHeight="1">
      <c r="A59" s="102"/>
      <c r="B59" s="16" t="s">
        <v>37</v>
      </c>
      <c r="C59" s="50">
        <v>8527</v>
      </c>
      <c r="D59" s="50" t="s">
        <v>114</v>
      </c>
      <c r="E59" s="32">
        <v>15</v>
      </c>
      <c r="F59" s="43" t="s">
        <v>322</v>
      </c>
      <c r="G59" s="44">
        <f t="shared" si="5"/>
        <v>165.04100944060045</v>
      </c>
      <c r="H59" s="32">
        <v>24</v>
      </c>
      <c r="I59" s="43" t="s">
        <v>80</v>
      </c>
      <c r="J59" s="44">
        <f t="shared" si="6"/>
        <v>88.94841771956573</v>
      </c>
      <c r="K59" s="32">
        <v>25</v>
      </c>
      <c r="L59" s="43" t="s">
        <v>183</v>
      </c>
      <c r="M59" s="44">
        <f t="shared" si="7"/>
        <v>115.06127019823997</v>
      </c>
      <c r="N59" s="32">
        <v>25</v>
      </c>
      <c r="O59" s="43" t="s">
        <v>172</v>
      </c>
      <c r="P59" s="44">
        <f t="shared" si="8"/>
        <v>125.74553100236226</v>
      </c>
      <c r="Q59" s="32">
        <v>393</v>
      </c>
      <c r="R59" s="43" t="s">
        <v>99</v>
      </c>
      <c r="S59" s="44">
        <f t="shared" si="9"/>
        <v>107.30545352074404</v>
      </c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12.75" customHeight="1">
      <c r="A60" s="103"/>
      <c r="B60" s="6" t="s">
        <v>38</v>
      </c>
      <c r="C60" s="52">
        <v>5630</v>
      </c>
      <c r="D60" s="52" t="s">
        <v>171</v>
      </c>
      <c r="E60" s="30">
        <v>5</v>
      </c>
      <c r="F60" s="38" t="s">
        <v>61</v>
      </c>
      <c r="G60" s="39">
        <f t="shared" si="5"/>
        <v>83.32176953818828</v>
      </c>
      <c r="H60" s="30">
        <v>22</v>
      </c>
      <c r="I60" s="38" t="s">
        <v>115</v>
      </c>
      <c r="J60" s="39">
        <f t="shared" si="6"/>
        <v>123.491633168178</v>
      </c>
      <c r="K60" s="30">
        <v>18</v>
      </c>
      <c r="L60" s="38" t="s">
        <v>162</v>
      </c>
      <c r="M60" s="39">
        <f t="shared" si="7"/>
        <v>125.47278236338941</v>
      </c>
      <c r="N60" s="30">
        <v>17</v>
      </c>
      <c r="O60" s="38" t="s">
        <v>152</v>
      </c>
      <c r="P60" s="39">
        <f t="shared" si="8"/>
        <v>129.50583608221265</v>
      </c>
      <c r="Q60" s="30">
        <v>300</v>
      </c>
      <c r="R60" s="38" t="s">
        <v>213</v>
      </c>
      <c r="S60" s="39">
        <f t="shared" si="9"/>
        <v>124.06188252293254</v>
      </c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ht="12.75" customHeight="1">
      <c r="A61" s="104" t="s">
        <v>24</v>
      </c>
      <c r="B61" s="5" t="s">
        <v>14</v>
      </c>
      <c r="C61" s="26">
        <v>16032</v>
      </c>
      <c r="D61" s="26" t="s">
        <v>21</v>
      </c>
      <c r="E61" s="31">
        <v>25</v>
      </c>
      <c r="F61" s="41" t="s">
        <v>385</v>
      </c>
      <c r="G61" s="42">
        <f t="shared" si="5"/>
        <v>146.30163501122752</v>
      </c>
      <c r="H61" s="31">
        <v>65</v>
      </c>
      <c r="I61" s="41" t="s">
        <v>436</v>
      </c>
      <c r="J61" s="42">
        <f t="shared" si="6"/>
        <v>128.12943192562244</v>
      </c>
      <c r="K61" s="31">
        <v>40</v>
      </c>
      <c r="L61" s="41" t="s">
        <v>72</v>
      </c>
      <c r="M61" s="42">
        <f t="shared" si="7"/>
        <v>97.91691127548823</v>
      </c>
      <c r="N61" s="31">
        <v>38</v>
      </c>
      <c r="O61" s="41" t="s">
        <v>362</v>
      </c>
      <c r="P61" s="42">
        <f t="shared" si="8"/>
        <v>101.65873609923011</v>
      </c>
      <c r="Q61" s="31">
        <v>703</v>
      </c>
      <c r="R61" s="41" t="s">
        <v>127</v>
      </c>
      <c r="S61" s="42">
        <f t="shared" si="9"/>
        <v>102.09233287980068</v>
      </c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ht="12.75" customHeight="1">
      <c r="A62" s="105"/>
      <c r="B62" s="16" t="s">
        <v>15</v>
      </c>
      <c r="C62" s="25">
        <v>11457</v>
      </c>
      <c r="D62" s="25" t="s">
        <v>39</v>
      </c>
      <c r="E62" s="32">
        <v>19</v>
      </c>
      <c r="F62" s="43" t="s">
        <v>86</v>
      </c>
      <c r="G62" s="44">
        <f t="shared" si="5"/>
        <v>155.58924129353235</v>
      </c>
      <c r="H62" s="32">
        <v>43</v>
      </c>
      <c r="I62" s="43" t="s">
        <v>85</v>
      </c>
      <c r="J62" s="44">
        <f t="shared" si="6"/>
        <v>118.60985929080361</v>
      </c>
      <c r="K62" s="32">
        <v>43</v>
      </c>
      <c r="L62" s="43" t="s">
        <v>202</v>
      </c>
      <c r="M62" s="44">
        <f t="shared" si="7"/>
        <v>147.29328931537702</v>
      </c>
      <c r="N62" s="32">
        <v>26</v>
      </c>
      <c r="O62" s="43" t="s">
        <v>165</v>
      </c>
      <c r="P62" s="44">
        <f t="shared" si="8"/>
        <v>97.33101410242023</v>
      </c>
      <c r="Q62" s="32">
        <v>438</v>
      </c>
      <c r="R62" s="43" t="s">
        <v>109</v>
      </c>
      <c r="S62" s="44">
        <f t="shared" si="9"/>
        <v>89.00793069407356</v>
      </c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ht="12.75" customHeight="1">
      <c r="A63" s="105"/>
      <c r="B63" s="5" t="s">
        <v>16</v>
      </c>
      <c r="C63" s="26">
        <v>11853</v>
      </c>
      <c r="D63" s="26" t="s">
        <v>40</v>
      </c>
      <c r="E63" s="31">
        <v>11</v>
      </c>
      <c r="F63" s="41" t="s">
        <v>119</v>
      </c>
      <c r="G63" s="42">
        <f t="shared" si="5"/>
        <v>87.06854277398128</v>
      </c>
      <c r="H63" s="31">
        <v>48</v>
      </c>
      <c r="I63" s="41" t="s">
        <v>292</v>
      </c>
      <c r="J63" s="42">
        <f t="shared" si="6"/>
        <v>127.97826000079925</v>
      </c>
      <c r="K63" s="31">
        <v>48</v>
      </c>
      <c r="L63" s="41" t="s">
        <v>244</v>
      </c>
      <c r="M63" s="42">
        <f t="shared" si="7"/>
        <v>158.9272509813847</v>
      </c>
      <c r="N63" s="31">
        <v>43</v>
      </c>
      <c r="O63" s="41" t="s">
        <v>359</v>
      </c>
      <c r="P63" s="42">
        <f t="shared" si="8"/>
        <v>155.5926166974003</v>
      </c>
      <c r="Q63" s="31">
        <v>719</v>
      </c>
      <c r="R63" s="41" t="s">
        <v>202</v>
      </c>
      <c r="S63" s="42">
        <f t="shared" si="9"/>
        <v>141.22972485063</v>
      </c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ht="12.75" customHeight="1">
      <c r="A64" s="106"/>
      <c r="B64" s="17" t="s">
        <v>17</v>
      </c>
      <c r="C64" s="25">
        <v>20704</v>
      </c>
      <c r="D64" s="25" t="s">
        <v>41</v>
      </c>
      <c r="E64" s="33">
        <v>9</v>
      </c>
      <c r="F64" s="45" t="s">
        <v>95</v>
      </c>
      <c r="G64" s="46">
        <f t="shared" si="5"/>
        <v>40.78355933636012</v>
      </c>
      <c r="H64" s="33">
        <v>33</v>
      </c>
      <c r="I64" s="45" t="s">
        <v>63</v>
      </c>
      <c r="J64" s="46">
        <f t="shared" si="6"/>
        <v>50.371273285609696</v>
      </c>
      <c r="K64" s="33">
        <v>22</v>
      </c>
      <c r="L64" s="45" t="s">
        <v>91</v>
      </c>
      <c r="M64" s="46">
        <f t="shared" si="7"/>
        <v>41.70170773100585</v>
      </c>
      <c r="N64" s="33">
        <v>34</v>
      </c>
      <c r="O64" s="45" t="s">
        <v>137</v>
      </c>
      <c r="P64" s="46">
        <f t="shared" si="8"/>
        <v>70.43255961580923</v>
      </c>
      <c r="Q64" s="33">
        <v>719</v>
      </c>
      <c r="R64" s="45" t="s">
        <v>202</v>
      </c>
      <c r="S64" s="46">
        <f t="shared" si="9"/>
        <v>80.85374462203039</v>
      </c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ht="12.75" customHeight="1">
      <c r="A65" s="107" t="s">
        <v>60</v>
      </c>
      <c r="B65" s="7" t="s">
        <v>25</v>
      </c>
      <c r="C65" s="61">
        <v>12576</v>
      </c>
      <c r="D65" s="62" t="s">
        <v>251</v>
      </c>
      <c r="E65" s="36">
        <v>15</v>
      </c>
      <c r="F65" s="54" t="s">
        <v>322</v>
      </c>
      <c r="G65" s="42">
        <f t="shared" si="5"/>
        <v>111.90399868797711</v>
      </c>
      <c r="H65" s="36">
        <v>51</v>
      </c>
      <c r="I65" s="54" t="s">
        <v>218</v>
      </c>
      <c r="J65" s="42">
        <f t="shared" si="6"/>
        <v>128.15952691844114</v>
      </c>
      <c r="K65" s="36">
        <v>40</v>
      </c>
      <c r="L65" s="54" t="s">
        <v>339</v>
      </c>
      <c r="M65" s="42">
        <f t="shared" si="7"/>
        <v>124.82537544279799</v>
      </c>
      <c r="N65" s="36">
        <v>51</v>
      </c>
      <c r="O65" s="54" t="s">
        <v>465</v>
      </c>
      <c r="P65" s="42">
        <f t="shared" si="8"/>
        <v>173.93078653217012</v>
      </c>
      <c r="Q65" s="36">
        <v>737</v>
      </c>
      <c r="R65" s="54" t="s">
        <v>466</v>
      </c>
      <c r="S65" s="42">
        <f t="shared" si="9"/>
        <v>136.4427506815175</v>
      </c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2.75" customHeight="1">
      <c r="A66" s="105"/>
      <c r="B66" s="14" t="s">
        <v>26</v>
      </c>
      <c r="C66" s="20">
        <v>8941</v>
      </c>
      <c r="D66" s="53" t="s">
        <v>206</v>
      </c>
      <c r="E66" s="20">
        <v>7</v>
      </c>
      <c r="F66" s="55" t="s">
        <v>136</v>
      </c>
      <c r="G66" s="44">
        <f t="shared" si="5"/>
        <v>73.45287859299854</v>
      </c>
      <c r="H66" s="20">
        <v>21</v>
      </c>
      <c r="I66" s="55" t="s">
        <v>166</v>
      </c>
      <c r="J66" s="44">
        <f t="shared" si="6"/>
        <v>74.22606678871432</v>
      </c>
      <c r="K66" s="20">
        <v>17</v>
      </c>
      <c r="L66" s="55" t="s">
        <v>106</v>
      </c>
      <c r="M66" s="44">
        <f t="shared" si="7"/>
        <v>74.61879730082391</v>
      </c>
      <c r="N66" s="20">
        <v>19</v>
      </c>
      <c r="O66" s="55" t="s">
        <v>243</v>
      </c>
      <c r="P66" s="44">
        <f t="shared" si="8"/>
        <v>91.1415309888635</v>
      </c>
      <c r="Q66" s="20">
        <v>382</v>
      </c>
      <c r="R66" s="55" t="s">
        <v>206</v>
      </c>
      <c r="S66" s="44">
        <f t="shared" si="9"/>
        <v>99.47244091517356</v>
      </c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2.75" customHeight="1">
      <c r="A67" s="105"/>
      <c r="B67" s="7" t="s">
        <v>27</v>
      </c>
      <c r="C67" s="36">
        <v>10470</v>
      </c>
      <c r="D67" s="63" t="s">
        <v>63</v>
      </c>
      <c r="E67" s="36">
        <v>14</v>
      </c>
      <c r="F67" s="54" t="s">
        <v>178</v>
      </c>
      <c r="G67" s="42">
        <f t="shared" si="5"/>
        <v>125.45218481375358</v>
      </c>
      <c r="H67" s="36">
        <v>44</v>
      </c>
      <c r="I67" s="54" t="s">
        <v>226</v>
      </c>
      <c r="J67" s="42">
        <f t="shared" si="6"/>
        <v>132.80953099080077</v>
      </c>
      <c r="K67" s="36">
        <v>37</v>
      </c>
      <c r="L67" s="54" t="s">
        <v>234</v>
      </c>
      <c r="M67" s="42">
        <f t="shared" si="7"/>
        <v>138.68850309942508</v>
      </c>
      <c r="N67" s="36">
        <v>18</v>
      </c>
      <c r="O67" s="54" t="s">
        <v>51</v>
      </c>
      <c r="P67" s="42">
        <f t="shared" si="8"/>
        <v>73.73516168645108</v>
      </c>
      <c r="Q67" s="36">
        <v>439</v>
      </c>
      <c r="R67" s="54" t="s">
        <v>215</v>
      </c>
      <c r="S67" s="42">
        <f t="shared" si="9"/>
        <v>97.62102100834268</v>
      </c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2.75" customHeight="1">
      <c r="A68" s="105"/>
      <c r="B68" s="14" t="s">
        <v>28</v>
      </c>
      <c r="C68" s="20">
        <v>9902</v>
      </c>
      <c r="D68" s="53" t="s">
        <v>129</v>
      </c>
      <c r="E68" s="20">
        <v>13</v>
      </c>
      <c r="F68" s="55" t="s">
        <v>241</v>
      </c>
      <c r="G68" s="44">
        <f t="shared" si="5"/>
        <v>123.17350661482529</v>
      </c>
      <c r="H68" s="20">
        <v>38</v>
      </c>
      <c r="I68" s="55" t="s">
        <v>194</v>
      </c>
      <c r="J68" s="44">
        <f t="shared" si="6"/>
        <v>121.27852958998182</v>
      </c>
      <c r="K68" s="20">
        <v>22</v>
      </c>
      <c r="L68" s="55" t="s">
        <v>91</v>
      </c>
      <c r="M68" s="44">
        <f t="shared" si="7"/>
        <v>87.19371408430065</v>
      </c>
      <c r="N68" s="20">
        <v>24</v>
      </c>
      <c r="O68" s="55" t="s">
        <v>109</v>
      </c>
      <c r="P68" s="44">
        <f t="shared" si="8"/>
        <v>103.95302536284157</v>
      </c>
      <c r="Q68" s="20">
        <v>485</v>
      </c>
      <c r="R68" s="55" t="s">
        <v>293</v>
      </c>
      <c r="S68" s="44">
        <f t="shared" si="9"/>
        <v>114.0366166171795</v>
      </c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2.75" customHeight="1">
      <c r="A69" s="105"/>
      <c r="B69" s="7" t="s">
        <v>29</v>
      </c>
      <c r="C69" s="36">
        <v>10210</v>
      </c>
      <c r="D69" s="63" t="s">
        <v>109</v>
      </c>
      <c r="E69" s="36">
        <v>4</v>
      </c>
      <c r="F69" s="54" t="s">
        <v>188</v>
      </c>
      <c r="G69" s="42">
        <f t="shared" si="5"/>
        <v>36.75624387855044</v>
      </c>
      <c r="H69" s="36">
        <v>20</v>
      </c>
      <c r="I69" s="54" t="s">
        <v>7</v>
      </c>
      <c r="J69" s="42">
        <f t="shared" si="6"/>
        <v>61.905252848084956</v>
      </c>
      <c r="K69" s="36">
        <v>16</v>
      </c>
      <c r="L69" s="54" t="s">
        <v>75</v>
      </c>
      <c r="M69" s="42">
        <f t="shared" si="7"/>
        <v>61.50064335234584</v>
      </c>
      <c r="N69" s="36">
        <v>23</v>
      </c>
      <c r="O69" s="54" t="s">
        <v>129</v>
      </c>
      <c r="P69" s="42">
        <f t="shared" si="8"/>
        <v>96.61641248076116</v>
      </c>
      <c r="Q69" s="36">
        <v>363</v>
      </c>
      <c r="R69" s="54" t="s">
        <v>12</v>
      </c>
      <c r="S69" s="42">
        <f t="shared" si="9"/>
        <v>82.77637241047731</v>
      </c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2.75" customHeight="1">
      <c r="A70" s="106"/>
      <c r="B70" s="19" t="s">
        <v>64</v>
      </c>
      <c r="C70" s="37">
        <v>7866</v>
      </c>
      <c r="D70" s="64" t="s">
        <v>20</v>
      </c>
      <c r="E70" s="37">
        <v>10</v>
      </c>
      <c r="F70" s="56" t="s">
        <v>70</v>
      </c>
      <c r="G70" s="46">
        <f t="shared" si="5"/>
        <v>119.2732170099161</v>
      </c>
      <c r="H70" s="37">
        <v>16</v>
      </c>
      <c r="I70" s="56" t="s">
        <v>138</v>
      </c>
      <c r="J70" s="46">
        <f t="shared" si="6"/>
        <v>64.2819864306074</v>
      </c>
      <c r="K70" s="37">
        <v>21</v>
      </c>
      <c r="L70" s="56" t="s">
        <v>243</v>
      </c>
      <c r="M70" s="46">
        <f t="shared" si="7"/>
        <v>104.77333572635767</v>
      </c>
      <c r="N70" s="37">
        <v>4</v>
      </c>
      <c r="O70" s="56" t="s">
        <v>369</v>
      </c>
      <c r="P70" s="46">
        <f t="shared" si="8"/>
        <v>21.80995968181323</v>
      </c>
      <c r="Q70" s="37">
        <v>167</v>
      </c>
      <c r="R70" s="56" t="s">
        <v>76</v>
      </c>
      <c r="S70" s="46">
        <f t="shared" si="9"/>
        <v>49.429706995036184</v>
      </c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s="70" customFormat="1" ht="12.75" customHeight="1">
      <c r="A71" s="76"/>
      <c r="B71" s="77"/>
      <c r="C71" s="78"/>
      <c r="D71" s="78"/>
      <c r="E71" s="78"/>
      <c r="F71" s="78"/>
      <c r="G71" s="79"/>
      <c r="H71" s="78"/>
      <c r="I71" s="78"/>
      <c r="J71" s="79"/>
      <c r="K71" s="78"/>
      <c r="L71" s="78"/>
      <c r="M71" s="79"/>
      <c r="N71" s="78"/>
      <c r="O71" s="78"/>
      <c r="P71" s="79"/>
      <c r="Q71" s="78"/>
      <c r="R71" s="78"/>
      <c r="S71" s="79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  <c r="DS71" s="83"/>
      <c r="DT71" s="83"/>
      <c r="DU71" s="83"/>
      <c r="DV71" s="83"/>
      <c r="DW71" s="83"/>
      <c r="DX71" s="83"/>
      <c r="DY71" s="83"/>
      <c r="DZ71" s="83"/>
      <c r="EA71" s="83"/>
      <c r="EB71" s="83"/>
      <c r="EC71" s="83"/>
      <c r="ED71" s="83"/>
      <c r="EE71" s="83"/>
      <c r="EF71" s="83"/>
      <c r="EG71" s="83"/>
      <c r="EH71" s="83"/>
      <c r="EI71" s="83"/>
      <c r="EJ71" s="83"/>
      <c r="EK71" s="83"/>
      <c r="EL71" s="83"/>
      <c r="EM71" s="83"/>
      <c r="EN71" s="83"/>
      <c r="EO71" s="83"/>
      <c r="EP71" s="83"/>
      <c r="EQ71" s="83"/>
      <c r="ER71" s="83"/>
      <c r="ES71" s="83"/>
      <c r="ET71" s="83"/>
      <c r="EU71" s="83"/>
      <c r="EV71" s="83"/>
      <c r="EW71" s="83"/>
      <c r="EX71" s="83"/>
      <c r="EY71" s="83"/>
      <c r="EZ71" s="83"/>
      <c r="FA71" s="83"/>
      <c r="FB71" s="83"/>
      <c r="FC71" s="83"/>
      <c r="FD71" s="83"/>
      <c r="FE71" s="83"/>
      <c r="FF71" s="83"/>
      <c r="FG71" s="83"/>
      <c r="FH71" s="83"/>
      <c r="FI71" s="83"/>
      <c r="FJ71" s="83"/>
      <c r="FK71" s="83"/>
      <c r="FL71" s="83"/>
      <c r="FM71" s="83"/>
      <c r="FN71" s="83"/>
      <c r="FO71" s="83"/>
      <c r="FP71" s="83"/>
      <c r="FQ71" s="83"/>
      <c r="FR71" s="83"/>
      <c r="FS71" s="83"/>
      <c r="FT71" s="83"/>
      <c r="FU71" s="83"/>
      <c r="FV71" s="83"/>
      <c r="FW71" s="83"/>
      <c r="FX71" s="83"/>
      <c r="FY71" s="83"/>
      <c r="FZ71" s="83"/>
      <c r="GA71" s="83"/>
      <c r="GB71" s="83"/>
      <c r="GC71" s="83"/>
      <c r="GD71" s="83"/>
      <c r="GE71" s="83"/>
      <c r="GF71" s="83"/>
      <c r="GG71" s="83"/>
      <c r="GH71" s="83"/>
      <c r="GI71" s="83"/>
      <c r="GJ71" s="83"/>
      <c r="GK71" s="83"/>
      <c r="GL71" s="83"/>
      <c r="GM71" s="83"/>
      <c r="GN71" s="83"/>
      <c r="GO71" s="83"/>
      <c r="GP71" s="83"/>
      <c r="GQ71" s="83"/>
      <c r="GR71" s="83"/>
      <c r="GS71" s="83"/>
      <c r="GT71" s="83"/>
      <c r="GU71" s="83"/>
      <c r="GV71" s="83"/>
      <c r="GW71" s="83"/>
      <c r="GX71" s="83"/>
      <c r="GY71" s="83"/>
      <c r="GZ71" s="83"/>
      <c r="HA71" s="83"/>
      <c r="HB71" s="83"/>
      <c r="HC71" s="83"/>
      <c r="HD71" s="83"/>
      <c r="HE71" s="83"/>
      <c r="HF71" s="83"/>
      <c r="HG71" s="83"/>
      <c r="HH71" s="83"/>
      <c r="HI71" s="83"/>
      <c r="HJ71" s="83"/>
      <c r="HK71" s="83"/>
      <c r="HL71" s="83"/>
      <c r="HM71" s="83"/>
      <c r="HN71" s="83"/>
      <c r="HO71" s="83"/>
      <c r="HP71" s="83"/>
      <c r="HQ71" s="83"/>
      <c r="HR71" s="83"/>
      <c r="HS71" s="83"/>
      <c r="HT71" s="83"/>
      <c r="HU71" s="83"/>
      <c r="HV71" s="83"/>
      <c r="HW71" s="83"/>
      <c r="HX71" s="83"/>
      <c r="HY71" s="83"/>
      <c r="HZ71" s="83"/>
      <c r="IA71" s="83"/>
      <c r="IB71" s="83"/>
      <c r="IC71" s="83"/>
      <c r="ID71" s="83"/>
      <c r="IE71" s="83"/>
      <c r="IF71" s="83"/>
      <c r="IG71" s="83"/>
      <c r="IH71" s="83"/>
      <c r="II71" s="83"/>
      <c r="IJ71" s="83"/>
      <c r="IK71" s="83"/>
      <c r="IL71" s="83"/>
      <c r="IM71" s="83"/>
      <c r="IN71" s="83"/>
      <c r="IO71" s="83"/>
      <c r="IP71" s="83"/>
      <c r="IQ71" s="83"/>
      <c r="IR71" s="83"/>
      <c r="IS71" s="83"/>
      <c r="IT71" s="83"/>
      <c r="IU71" s="83"/>
      <c r="IV71" s="83"/>
    </row>
    <row r="72" spans="1:256" s="70" customFormat="1" ht="12.75" customHeight="1">
      <c r="A72" s="76"/>
      <c r="B72" s="77"/>
      <c r="C72" s="78"/>
      <c r="D72" s="78"/>
      <c r="E72" s="78"/>
      <c r="F72" s="78"/>
      <c r="G72" s="79"/>
      <c r="H72" s="78"/>
      <c r="I72" s="78"/>
      <c r="J72" s="79"/>
      <c r="K72" s="78"/>
      <c r="L72" s="78"/>
      <c r="M72" s="79"/>
      <c r="N72" s="78"/>
      <c r="O72" s="78"/>
      <c r="P72" s="79"/>
      <c r="Q72" s="78"/>
      <c r="R72" s="78"/>
      <c r="S72" s="79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  <c r="DN72" s="83"/>
      <c r="DO72" s="83"/>
      <c r="DP72" s="83"/>
      <c r="DQ72" s="83"/>
      <c r="DR72" s="83"/>
      <c r="DS72" s="83"/>
      <c r="DT72" s="83"/>
      <c r="DU72" s="83"/>
      <c r="DV72" s="83"/>
      <c r="DW72" s="83"/>
      <c r="DX72" s="83"/>
      <c r="DY72" s="83"/>
      <c r="DZ72" s="83"/>
      <c r="EA72" s="83"/>
      <c r="EB72" s="83"/>
      <c r="EC72" s="83"/>
      <c r="ED72" s="83"/>
      <c r="EE72" s="83"/>
      <c r="EF72" s="83"/>
      <c r="EG72" s="83"/>
      <c r="EH72" s="83"/>
      <c r="EI72" s="83"/>
      <c r="EJ72" s="83"/>
      <c r="EK72" s="83"/>
      <c r="EL72" s="83"/>
      <c r="EM72" s="83"/>
      <c r="EN72" s="83"/>
      <c r="EO72" s="83"/>
      <c r="EP72" s="83"/>
      <c r="EQ72" s="83"/>
      <c r="ER72" s="83"/>
      <c r="ES72" s="83"/>
      <c r="ET72" s="83"/>
      <c r="EU72" s="83"/>
      <c r="EV72" s="83"/>
      <c r="EW72" s="83"/>
      <c r="EX72" s="83"/>
      <c r="EY72" s="83"/>
      <c r="EZ72" s="83"/>
      <c r="FA72" s="83"/>
      <c r="FB72" s="83"/>
      <c r="FC72" s="83"/>
      <c r="FD72" s="83"/>
      <c r="FE72" s="83"/>
      <c r="FF72" s="83"/>
      <c r="FG72" s="83"/>
      <c r="FH72" s="83"/>
      <c r="FI72" s="83"/>
      <c r="FJ72" s="83"/>
      <c r="FK72" s="83"/>
      <c r="FL72" s="83"/>
      <c r="FM72" s="83"/>
      <c r="FN72" s="83"/>
      <c r="FO72" s="83"/>
      <c r="FP72" s="83"/>
      <c r="FQ72" s="83"/>
      <c r="FR72" s="83"/>
      <c r="FS72" s="83"/>
      <c r="FT72" s="83"/>
      <c r="FU72" s="83"/>
      <c r="FV72" s="83"/>
      <c r="FW72" s="83"/>
      <c r="FX72" s="83"/>
      <c r="FY72" s="83"/>
      <c r="FZ72" s="83"/>
      <c r="GA72" s="83"/>
      <c r="GB72" s="83"/>
      <c r="GC72" s="83"/>
      <c r="GD72" s="83"/>
      <c r="GE72" s="83"/>
      <c r="GF72" s="83"/>
      <c r="GG72" s="83"/>
      <c r="GH72" s="83"/>
      <c r="GI72" s="83"/>
      <c r="GJ72" s="83"/>
      <c r="GK72" s="83"/>
      <c r="GL72" s="83"/>
      <c r="GM72" s="83"/>
      <c r="GN72" s="83"/>
      <c r="GO72" s="83"/>
      <c r="GP72" s="83"/>
      <c r="GQ72" s="83"/>
      <c r="GR72" s="83"/>
      <c r="GS72" s="83"/>
      <c r="GT72" s="83"/>
      <c r="GU72" s="83"/>
      <c r="GV72" s="83"/>
      <c r="GW72" s="83"/>
      <c r="GX72" s="83"/>
      <c r="GY72" s="83"/>
      <c r="GZ72" s="83"/>
      <c r="HA72" s="83"/>
      <c r="HB72" s="83"/>
      <c r="HC72" s="83"/>
      <c r="HD72" s="83"/>
      <c r="HE72" s="83"/>
      <c r="HF72" s="83"/>
      <c r="HG72" s="83"/>
      <c r="HH72" s="83"/>
      <c r="HI72" s="83"/>
      <c r="HJ72" s="83"/>
      <c r="HK72" s="83"/>
      <c r="HL72" s="83"/>
      <c r="HM72" s="83"/>
      <c r="HN72" s="83"/>
      <c r="HO72" s="83"/>
      <c r="HP72" s="83"/>
      <c r="HQ72" s="83"/>
      <c r="HR72" s="83"/>
      <c r="HS72" s="83"/>
      <c r="HT72" s="83"/>
      <c r="HU72" s="83"/>
      <c r="HV72" s="83"/>
      <c r="HW72" s="83"/>
      <c r="HX72" s="83"/>
      <c r="HY72" s="83"/>
      <c r="HZ72" s="83"/>
      <c r="IA72" s="83"/>
      <c r="IB72" s="83"/>
      <c r="IC72" s="83"/>
      <c r="ID72" s="83"/>
      <c r="IE72" s="83"/>
      <c r="IF72" s="83"/>
      <c r="IG72" s="83"/>
      <c r="IH72" s="83"/>
      <c r="II72" s="83"/>
      <c r="IJ72" s="83"/>
      <c r="IK72" s="83"/>
      <c r="IL72" s="83"/>
      <c r="IM72" s="83"/>
      <c r="IN72" s="83"/>
      <c r="IO72" s="83"/>
      <c r="IP72" s="83"/>
      <c r="IQ72" s="83"/>
      <c r="IR72" s="83"/>
      <c r="IS72" s="83"/>
      <c r="IT72" s="83"/>
      <c r="IU72" s="83"/>
      <c r="IV72" s="83"/>
    </row>
    <row r="73" spans="1:256" s="70" customFormat="1" ht="12.75" customHeight="1">
      <c r="A73" s="76"/>
      <c r="B73" s="77"/>
      <c r="C73" s="78"/>
      <c r="D73" s="78"/>
      <c r="E73" s="78"/>
      <c r="F73" s="78"/>
      <c r="G73" s="79"/>
      <c r="H73" s="78"/>
      <c r="I73" s="78"/>
      <c r="J73" s="79"/>
      <c r="K73" s="78"/>
      <c r="L73" s="78"/>
      <c r="M73" s="79"/>
      <c r="N73" s="78"/>
      <c r="O73" s="78"/>
      <c r="P73" s="79"/>
      <c r="Q73" s="78"/>
      <c r="R73" s="78"/>
      <c r="S73" s="79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  <c r="DN73" s="83"/>
      <c r="DO73" s="83"/>
      <c r="DP73" s="83"/>
      <c r="DQ73" s="83"/>
      <c r="DR73" s="83"/>
      <c r="DS73" s="83"/>
      <c r="DT73" s="83"/>
      <c r="DU73" s="83"/>
      <c r="DV73" s="83"/>
      <c r="DW73" s="83"/>
      <c r="DX73" s="83"/>
      <c r="DY73" s="83"/>
      <c r="DZ73" s="83"/>
      <c r="EA73" s="83"/>
      <c r="EB73" s="83"/>
      <c r="EC73" s="83"/>
      <c r="ED73" s="83"/>
      <c r="EE73" s="83"/>
      <c r="EF73" s="83"/>
      <c r="EG73" s="83"/>
      <c r="EH73" s="83"/>
      <c r="EI73" s="83"/>
      <c r="EJ73" s="83"/>
      <c r="EK73" s="83"/>
      <c r="EL73" s="83"/>
      <c r="EM73" s="83"/>
      <c r="EN73" s="83"/>
      <c r="EO73" s="83"/>
      <c r="EP73" s="83"/>
      <c r="EQ73" s="83"/>
      <c r="ER73" s="83"/>
      <c r="ES73" s="83"/>
      <c r="ET73" s="83"/>
      <c r="EU73" s="83"/>
      <c r="EV73" s="83"/>
      <c r="EW73" s="83"/>
      <c r="EX73" s="83"/>
      <c r="EY73" s="83"/>
      <c r="EZ73" s="83"/>
      <c r="FA73" s="83"/>
      <c r="FB73" s="83"/>
      <c r="FC73" s="83"/>
      <c r="FD73" s="83"/>
      <c r="FE73" s="83"/>
      <c r="FF73" s="83"/>
      <c r="FG73" s="83"/>
      <c r="FH73" s="83"/>
      <c r="FI73" s="83"/>
      <c r="FJ73" s="83"/>
      <c r="FK73" s="83"/>
      <c r="FL73" s="83"/>
      <c r="FM73" s="83"/>
      <c r="FN73" s="83"/>
      <c r="FO73" s="83"/>
      <c r="FP73" s="83"/>
      <c r="FQ73" s="83"/>
      <c r="FR73" s="83"/>
      <c r="FS73" s="83"/>
      <c r="FT73" s="83"/>
      <c r="FU73" s="83"/>
      <c r="FV73" s="83"/>
      <c r="FW73" s="83"/>
      <c r="FX73" s="83"/>
      <c r="FY73" s="83"/>
      <c r="FZ73" s="83"/>
      <c r="GA73" s="83"/>
      <c r="GB73" s="83"/>
      <c r="GC73" s="83"/>
      <c r="GD73" s="83"/>
      <c r="GE73" s="83"/>
      <c r="GF73" s="83"/>
      <c r="GG73" s="83"/>
      <c r="GH73" s="83"/>
      <c r="GI73" s="83"/>
      <c r="GJ73" s="83"/>
      <c r="GK73" s="83"/>
      <c r="GL73" s="83"/>
      <c r="GM73" s="83"/>
      <c r="GN73" s="83"/>
      <c r="GO73" s="83"/>
      <c r="GP73" s="83"/>
      <c r="GQ73" s="83"/>
      <c r="GR73" s="83"/>
      <c r="GS73" s="83"/>
      <c r="GT73" s="83"/>
      <c r="GU73" s="83"/>
      <c r="GV73" s="83"/>
      <c r="GW73" s="83"/>
      <c r="GX73" s="83"/>
      <c r="GY73" s="83"/>
      <c r="GZ73" s="83"/>
      <c r="HA73" s="83"/>
      <c r="HB73" s="83"/>
      <c r="HC73" s="83"/>
      <c r="HD73" s="83"/>
      <c r="HE73" s="83"/>
      <c r="HF73" s="83"/>
      <c r="HG73" s="83"/>
      <c r="HH73" s="83"/>
      <c r="HI73" s="83"/>
      <c r="HJ73" s="83"/>
      <c r="HK73" s="83"/>
      <c r="HL73" s="83"/>
      <c r="HM73" s="83"/>
      <c r="HN73" s="83"/>
      <c r="HO73" s="83"/>
      <c r="HP73" s="83"/>
      <c r="HQ73" s="83"/>
      <c r="HR73" s="83"/>
      <c r="HS73" s="83"/>
      <c r="HT73" s="83"/>
      <c r="HU73" s="83"/>
      <c r="HV73" s="83"/>
      <c r="HW73" s="83"/>
      <c r="HX73" s="83"/>
      <c r="HY73" s="83"/>
      <c r="HZ73" s="83"/>
      <c r="IA73" s="83"/>
      <c r="IB73" s="83"/>
      <c r="IC73" s="83"/>
      <c r="ID73" s="83"/>
      <c r="IE73" s="83"/>
      <c r="IF73" s="83"/>
      <c r="IG73" s="83"/>
      <c r="IH73" s="83"/>
      <c r="II73" s="83"/>
      <c r="IJ73" s="83"/>
      <c r="IK73" s="83"/>
      <c r="IL73" s="83"/>
      <c r="IM73" s="83"/>
      <c r="IN73" s="83"/>
      <c r="IO73" s="83"/>
      <c r="IP73" s="83"/>
      <c r="IQ73" s="83"/>
      <c r="IR73" s="83"/>
      <c r="IS73" s="83"/>
      <c r="IT73" s="83"/>
      <c r="IU73" s="83"/>
      <c r="IV73" s="83"/>
    </row>
    <row r="75" spans="1:256" ht="12.75" customHeight="1">
      <c r="A75" s="86"/>
      <c r="B75" s="87"/>
      <c r="C75" s="90" t="s">
        <v>22</v>
      </c>
      <c r="D75" s="91"/>
      <c r="E75" s="90" t="s">
        <v>277</v>
      </c>
      <c r="F75" s="92"/>
      <c r="G75" s="93"/>
      <c r="H75" s="94" t="s">
        <v>278</v>
      </c>
      <c r="I75" s="92"/>
      <c r="J75" s="93"/>
      <c r="K75" s="94" t="s">
        <v>279</v>
      </c>
      <c r="L75" s="92"/>
      <c r="M75" s="93"/>
      <c r="N75" s="94" t="s">
        <v>370</v>
      </c>
      <c r="O75" s="92"/>
      <c r="P75" s="92"/>
      <c r="Q75" s="90" t="s">
        <v>405</v>
      </c>
      <c r="R75" s="95"/>
      <c r="S75" s="96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ht="22.5">
      <c r="A76" s="88"/>
      <c r="B76" s="89"/>
      <c r="C76" s="9" t="s">
        <v>0</v>
      </c>
      <c r="D76" s="10" t="s">
        <v>1</v>
      </c>
      <c r="E76" s="11" t="s">
        <v>0</v>
      </c>
      <c r="F76" s="11" t="s">
        <v>1</v>
      </c>
      <c r="G76" s="12" t="s">
        <v>23</v>
      </c>
      <c r="H76" s="11" t="s">
        <v>0</v>
      </c>
      <c r="I76" s="11" t="s">
        <v>1</v>
      </c>
      <c r="J76" s="12" t="s">
        <v>23</v>
      </c>
      <c r="K76" s="11" t="s">
        <v>0</v>
      </c>
      <c r="L76" s="11" t="s">
        <v>1</v>
      </c>
      <c r="M76" s="12" t="s">
        <v>23</v>
      </c>
      <c r="N76" s="11" t="s">
        <v>0</v>
      </c>
      <c r="O76" s="11" t="s">
        <v>1</v>
      </c>
      <c r="P76" s="11" t="s">
        <v>23</v>
      </c>
      <c r="Q76" s="9" t="s">
        <v>0</v>
      </c>
      <c r="R76" s="13" t="s">
        <v>1</v>
      </c>
      <c r="S76" s="10" t="s">
        <v>23</v>
      </c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ht="12.75">
      <c r="A77" s="97" t="s">
        <v>2</v>
      </c>
      <c r="B77" s="98"/>
      <c r="C77" s="21">
        <v>60045</v>
      </c>
      <c r="D77" s="57" t="s">
        <v>3</v>
      </c>
      <c r="E77" s="21">
        <v>266</v>
      </c>
      <c r="F77" s="22" t="s">
        <v>3</v>
      </c>
      <c r="G77" s="65"/>
      <c r="H77" s="21">
        <v>152</v>
      </c>
      <c r="I77" s="22" t="s">
        <v>3</v>
      </c>
      <c r="J77" s="65"/>
      <c r="K77" s="21">
        <v>169</v>
      </c>
      <c r="L77" s="22" t="s">
        <v>3</v>
      </c>
      <c r="M77" s="65"/>
      <c r="N77" s="21">
        <v>34</v>
      </c>
      <c r="O77" s="22" t="s">
        <v>3</v>
      </c>
      <c r="P77" s="65"/>
      <c r="Q77" s="21">
        <v>116</v>
      </c>
      <c r="R77" s="22" t="s">
        <v>3</v>
      </c>
      <c r="S77" s="65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  <c r="IV77" s="8"/>
    </row>
    <row r="78" spans="1:256" ht="12.75" customHeight="1">
      <c r="A78" s="99" t="s">
        <v>42</v>
      </c>
      <c r="B78" s="14" t="s">
        <v>30</v>
      </c>
      <c r="C78" s="23">
        <v>29164</v>
      </c>
      <c r="D78" s="58" t="s">
        <v>47</v>
      </c>
      <c r="E78" s="29">
        <v>118</v>
      </c>
      <c r="F78" s="28" t="s">
        <v>467</v>
      </c>
      <c r="G78" s="53">
        <f>(E78/$E$77)/(C78/$C$77)*100</f>
        <v>91.33350623850808</v>
      </c>
      <c r="H78" s="29">
        <v>61</v>
      </c>
      <c r="I78" s="28" t="s">
        <v>379</v>
      </c>
      <c r="J78" s="40">
        <f>(H78/$H$77)/(C78/$C$77)*100</f>
        <v>82.62586263526049</v>
      </c>
      <c r="K78" s="29">
        <v>68</v>
      </c>
      <c r="L78" s="28" t="s">
        <v>469</v>
      </c>
      <c r="M78" s="40">
        <f>(K78/$K$77)/(C78/$C$77)*100</f>
        <v>82.84226561238262</v>
      </c>
      <c r="N78" s="29">
        <v>12</v>
      </c>
      <c r="O78" s="28" t="s">
        <v>371</v>
      </c>
      <c r="P78" s="40">
        <f>(N78/$N$77)/(C78/$C$77)*100</f>
        <v>72.6661395596505</v>
      </c>
      <c r="Q78" s="29">
        <v>60</v>
      </c>
      <c r="R78" s="28" t="s">
        <v>204</v>
      </c>
      <c r="S78" s="40">
        <f>(Q78/$Q$77)/(C78/$C$77)*100</f>
        <v>106.49348038914297</v>
      </c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ht="12.75" customHeight="1">
      <c r="A79" s="100"/>
      <c r="B79" s="4" t="s">
        <v>31</v>
      </c>
      <c r="C79" s="24">
        <v>30881</v>
      </c>
      <c r="D79" s="59" t="s">
        <v>48</v>
      </c>
      <c r="E79" s="30">
        <v>148</v>
      </c>
      <c r="F79" s="38" t="s">
        <v>236</v>
      </c>
      <c r="G79" s="39">
        <f aca="true" t="shared" si="10" ref="G79:G107">(E79/$E$77)/(C79/$C$77)*100</f>
        <v>108.18463210583045</v>
      </c>
      <c r="H79" s="30">
        <v>91</v>
      </c>
      <c r="I79" s="38" t="s">
        <v>388</v>
      </c>
      <c r="J79" s="39">
        <f aca="true" t="shared" si="11" ref="J79:J107">(H79/$H$77)/(C79/$C$77)*100</f>
        <v>116.40812610036149</v>
      </c>
      <c r="K79" s="30">
        <v>100</v>
      </c>
      <c r="L79" s="38" t="s">
        <v>470</v>
      </c>
      <c r="M79" s="39">
        <f aca="true" t="shared" si="12" ref="M79:M107">(K79/$K$77)/(C79/$C$77)*100</f>
        <v>115.05322301355709</v>
      </c>
      <c r="N79" s="30">
        <v>21</v>
      </c>
      <c r="O79" s="38" t="s">
        <v>433</v>
      </c>
      <c r="P79" s="39">
        <f aca="true" t="shared" si="13" ref="P79:P107">(N79/$N$77)/(C79/$C$77)*100</f>
        <v>120.09526131621004</v>
      </c>
      <c r="Q79" s="30">
        <v>56</v>
      </c>
      <c r="R79" s="38" t="s">
        <v>205</v>
      </c>
      <c r="S79" s="39">
        <f aca="true" t="shared" si="14" ref="S79:S107">(Q79/$Q$77)/(C79/$C$77)*100</f>
        <v>93.86756056899176</v>
      </c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ht="12.75" customHeight="1">
      <c r="A80" s="101" t="s">
        <v>43</v>
      </c>
      <c r="B80" s="15" t="s">
        <v>32</v>
      </c>
      <c r="C80" s="25">
        <v>7866</v>
      </c>
      <c r="D80" s="25" t="s">
        <v>20</v>
      </c>
      <c r="E80" s="29">
        <v>3</v>
      </c>
      <c r="F80" s="28" t="s">
        <v>344</v>
      </c>
      <c r="G80" s="40">
        <f t="shared" si="10"/>
        <v>8.609194611242064</v>
      </c>
      <c r="H80" s="29">
        <v>2</v>
      </c>
      <c r="I80" s="28" t="s">
        <v>389</v>
      </c>
      <c r="J80" s="40">
        <f t="shared" si="11"/>
        <v>10.044060379782408</v>
      </c>
      <c r="K80" s="29">
        <v>2</v>
      </c>
      <c r="L80" s="28" t="s">
        <v>274</v>
      </c>
      <c r="M80" s="40">
        <f t="shared" si="12"/>
        <v>9.033711110810213</v>
      </c>
      <c r="N80" s="29">
        <v>1</v>
      </c>
      <c r="O80" s="28" t="s">
        <v>369</v>
      </c>
      <c r="P80" s="40">
        <f t="shared" si="13"/>
        <v>22.4514290842195</v>
      </c>
      <c r="Q80" s="29">
        <v>1</v>
      </c>
      <c r="R80" s="28" t="s">
        <v>406</v>
      </c>
      <c r="S80" s="40">
        <f t="shared" si="14"/>
        <v>6.580591283305716</v>
      </c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ht="12.75" customHeight="1">
      <c r="A81" s="102"/>
      <c r="B81" s="5" t="s">
        <v>4</v>
      </c>
      <c r="C81" s="26">
        <v>2336</v>
      </c>
      <c r="D81" s="26" t="s">
        <v>49</v>
      </c>
      <c r="E81" s="31">
        <v>5</v>
      </c>
      <c r="F81" s="41" t="s">
        <v>441</v>
      </c>
      <c r="G81" s="42">
        <f t="shared" si="10"/>
        <v>48.31615640127716</v>
      </c>
      <c r="H81" s="31">
        <v>7</v>
      </c>
      <c r="I81" s="41" t="s">
        <v>283</v>
      </c>
      <c r="J81" s="42">
        <f t="shared" si="11"/>
        <v>118.37458318312906</v>
      </c>
      <c r="K81" s="31">
        <v>3</v>
      </c>
      <c r="L81" s="41" t="s">
        <v>374</v>
      </c>
      <c r="M81" s="42">
        <f t="shared" si="12"/>
        <v>45.62874888546648</v>
      </c>
      <c r="N81" s="31">
        <v>4</v>
      </c>
      <c r="O81" s="41" t="s">
        <v>142</v>
      </c>
      <c r="P81" s="42">
        <f t="shared" si="13"/>
        <v>302.40229653505236</v>
      </c>
      <c r="Q81" s="31">
        <v>1</v>
      </c>
      <c r="R81" s="41" t="s">
        <v>401</v>
      </c>
      <c r="S81" s="42">
        <f t="shared" si="14"/>
        <v>22.158788970240906</v>
      </c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ht="12.75" customHeight="1">
      <c r="A82" s="102"/>
      <c r="B82" s="16" t="s">
        <v>5</v>
      </c>
      <c r="C82" s="25">
        <v>4323</v>
      </c>
      <c r="D82" s="25" t="s">
        <v>50</v>
      </c>
      <c r="E82" s="32">
        <v>19</v>
      </c>
      <c r="F82" s="43" t="s">
        <v>327</v>
      </c>
      <c r="G82" s="44">
        <f t="shared" si="10"/>
        <v>99.21185684544463</v>
      </c>
      <c r="H82" s="32">
        <v>15</v>
      </c>
      <c r="I82" s="43" t="s">
        <v>18</v>
      </c>
      <c r="J82" s="44">
        <f>(H82/$H$77)/(C82/$C$77)*100</f>
        <v>137.06901274699587</v>
      </c>
      <c r="K82" s="32">
        <v>14</v>
      </c>
      <c r="L82" s="43" t="s">
        <v>179</v>
      </c>
      <c r="M82" s="44">
        <f t="shared" si="12"/>
        <v>115.06227184442099</v>
      </c>
      <c r="N82" s="32">
        <v>5</v>
      </c>
      <c r="O82" s="43" t="s">
        <v>131</v>
      </c>
      <c r="P82" s="44">
        <f t="shared" si="13"/>
        <v>204.25970527003307</v>
      </c>
      <c r="Q82" s="32">
        <v>9</v>
      </c>
      <c r="R82" s="43" t="s">
        <v>220</v>
      </c>
      <c r="S82" s="44">
        <f t="shared" si="14"/>
        <v>107.76460312522434</v>
      </c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ht="12.75" customHeight="1">
      <c r="A83" s="102"/>
      <c r="B83" s="5" t="s">
        <v>6</v>
      </c>
      <c r="C83" s="26">
        <v>7914</v>
      </c>
      <c r="D83" s="26" t="s">
        <v>51</v>
      </c>
      <c r="E83" s="31">
        <v>30</v>
      </c>
      <c r="F83" s="41" t="s">
        <v>155</v>
      </c>
      <c r="G83" s="42">
        <f t="shared" si="10"/>
        <v>85.56978116253484</v>
      </c>
      <c r="H83" s="31">
        <v>24</v>
      </c>
      <c r="I83" s="41" t="s">
        <v>227</v>
      </c>
      <c r="J83" s="42">
        <f t="shared" si="11"/>
        <v>119.79769362754877</v>
      </c>
      <c r="K83" s="31">
        <v>30</v>
      </c>
      <c r="L83" s="41" t="s">
        <v>238</v>
      </c>
      <c r="M83" s="42">
        <f t="shared" si="12"/>
        <v>134.68379756943355</v>
      </c>
      <c r="N83" s="31">
        <v>4</v>
      </c>
      <c r="O83" s="41" t="s">
        <v>106</v>
      </c>
      <c r="P83" s="42">
        <f t="shared" si="13"/>
        <v>89.26102662444812</v>
      </c>
      <c r="Q83" s="31">
        <v>21</v>
      </c>
      <c r="R83" s="41" t="s">
        <v>269</v>
      </c>
      <c r="S83" s="42">
        <f t="shared" si="14"/>
        <v>137.3542521764137</v>
      </c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ht="12.75" customHeight="1">
      <c r="A84" s="102"/>
      <c r="B84" s="16" t="s">
        <v>8</v>
      </c>
      <c r="C84" s="25">
        <v>9793</v>
      </c>
      <c r="D84" s="25" t="s">
        <v>52</v>
      </c>
      <c r="E84" s="32">
        <v>38</v>
      </c>
      <c r="F84" s="43" t="s">
        <v>221</v>
      </c>
      <c r="G84" s="44">
        <f t="shared" si="10"/>
        <v>87.59172003325992</v>
      </c>
      <c r="H84" s="32">
        <v>27</v>
      </c>
      <c r="I84" s="43" t="s">
        <v>63</v>
      </c>
      <c r="J84" s="44">
        <f t="shared" si="11"/>
        <v>108.91338872556659</v>
      </c>
      <c r="K84" s="32">
        <v>21</v>
      </c>
      <c r="L84" s="43" t="s">
        <v>189</v>
      </c>
      <c r="M84" s="44">
        <f t="shared" si="12"/>
        <v>76.18924760289471</v>
      </c>
      <c r="N84" s="32">
        <v>5</v>
      </c>
      <c r="O84" s="43" t="s">
        <v>79</v>
      </c>
      <c r="P84" s="44">
        <f t="shared" si="13"/>
        <v>90.16794709306167</v>
      </c>
      <c r="Q84" s="32">
        <v>20</v>
      </c>
      <c r="R84" s="43" t="s">
        <v>175</v>
      </c>
      <c r="S84" s="44">
        <f t="shared" si="14"/>
        <v>105.71414486772748</v>
      </c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ht="12.75" customHeight="1">
      <c r="A85" s="102"/>
      <c r="B85" s="5" t="s">
        <v>9</v>
      </c>
      <c r="C85" s="26">
        <v>8454</v>
      </c>
      <c r="D85" s="26" t="s">
        <v>12</v>
      </c>
      <c r="E85" s="31">
        <v>42</v>
      </c>
      <c r="F85" s="41" t="s">
        <v>78</v>
      </c>
      <c r="G85" s="42">
        <f>(E85/$E$77)/(C85/$C$77)*100</f>
        <v>112.14560531918866</v>
      </c>
      <c r="H85" s="31">
        <v>20</v>
      </c>
      <c r="I85" s="41" t="s">
        <v>51</v>
      </c>
      <c r="J85" s="42">
        <f t="shared" si="11"/>
        <v>93.45467109932389</v>
      </c>
      <c r="K85" s="31">
        <v>30</v>
      </c>
      <c r="L85" s="41" t="s">
        <v>63</v>
      </c>
      <c r="M85" s="42">
        <f t="shared" si="12"/>
        <v>126.08085805115887</v>
      </c>
      <c r="N85" s="31">
        <v>4</v>
      </c>
      <c r="O85" s="41" t="s">
        <v>184</v>
      </c>
      <c r="P85" s="42">
        <f t="shared" si="13"/>
        <v>83.55947062998372</v>
      </c>
      <c r="Q85" s="31">
        <v>16</v>
      </c>
      <c r="R85" s="41" t="s">
        <v>114</v>
      </c>
      <c r="S85" s="42">
        <f t="shared" si="14"/>
        <v>97.9662759110154</v>
      </c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ht="12.75" customHeight="1">
      <c r="A86" s="102"/>
      <c r="B86" s="16" t="s">
        <v>10</v>
      </c>
      <c r="C86" s="25">
        <v>7271</v>
      </c>
      <c r="D86" s="25" t="s">
        <v>13</v>
      </c>
      <c r="E86" s="32">
        <v>45</v>
      </c>
      <c r="F86" s="43" t="s">
        <v>109</v>
      </c>
      <c r="G86" s="44">
        <f t="shared" si="10"/>
        <v>139.7055249869964</v>
      </c>
      <c r="H86" s="32">
        <v>29</v>
      </c>
      <c r="I86" s="43" t="s">
        <v>352</v>
      </c>
      <c r="J86" s="44">
        <f t="shared" si="11"/>
        <v>157.55678651311266</v>
      </c>
      <c r="K86" s="32">
        <v>32</v>
      </c>
      <c r="L86" s="43" t="s">
        <v>133</v>
      </c>
      <c r="M86" s="44">
        <f t="shared" si="12"/>
        <v>156.3673147520465</v>
      </c>
      <c r="N86" s="32">
        <v>2</v>
      </c>
      <c r="O86" s="43" t="s">
        <v>164</v>
      </c>
      <c r="P86" s="44">
        <f t="shared" si="13"/>
        <v>48.57734594319092</v>
      </c>
      <c r="Q86" s="32">
        <v>17</v>
      </c>
      <c r="R86" s="43" t="s">
        <v>131</v>
      </c>
      <c r="S86" s="44">
        <f t="shared" si="14"/>
        <v>121.02459463432909</v>
      </c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ht="12.75" customHeight="1">
      <c r="A87" s="103"/>
      <c r="B87" s="6" t="s">
        <v>11</v>
      </c>
      <c r="C87" s="24">
        <v>12087</v>
      </c>
      <c r="D87" s="59" t="s">
        <v>53</v>
      </c>
      <c r="E87" s="30">
        <v>84</v>
      </c>
      <c r="F87" s="38" t="s">
        <v>358</v>
      </c>
      <c r="G87" s="39">
        <f t="shared" si="10"/>
        <v>156.87580828467296</v>
      </c>
      <c r="H87" s="30">
        <v>29</v>
      </c>
      <c r="I87" s="38" t="s">
        <v>133</v>
      </c>
      <c r="J87" s="39">
        <f t="shared" si="11"/>
        <v>94.77913417198992</v>
      </c>
      <c r="K87" s="30">
        <v>36</v>
      </c>
      <c r="L87" s="38" t="s">
        <v>178</v>
      </c>
      <c r="M87" s="39">
        <f t="shared" si="12"/>
        <v>105.8215511506078</v>
      </c>
      <c r="N87" s="30">
        <v>9</v>
      </c>
      <c r="O87" s="38" t="s">
        <v>257</v>
      </c>
      <c r="P87" s="39">
        <f t="shared" si="13"/>
        <v>131.49883929744647</v>
      </c>
      <c r="Q87" s="30">
        <v>30</v>
      </c>
      <c r="R87" s="38" t="s">
        <v>268</v>
      </c>
      <c r="S87" s="39">
        <f t="shared" si="14"/>
        <v>128.47587747451666</v>
      </c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ht="12.75" customHeight="1">
      <c r="A88" s="101" t="s">
        <v>44</v>
      </c>
      <c r="B88" s="15" t="s">
        <v>71</v>
      </c>
      <c r="C88" s="25">
        <v>13216</v>
      </c>
      <c r="D88" s="25" t="s">
        <v>62</v>
      </c>
      <c r="E88" s="29">
        <v>50</v>
      </c>
      <c r="F88" s="28" t="s">
        <v>293</v>
      </c>
      <c r="G88" s="40">
        <f t="shared" si="10"/>
        <v>85.40143867538093</v>
      </c>
      <c r="H88" s="29">
        <v>27</v>
      </c>
      <c r="I88" s="28" t="s">
        <v>228</v>
      </c>
      <c r="J88" s="40">
        <f t="shared" si="11"/>
        <v>80.70435954823499</v>
      </c>
      <c r="K88" s="29">
        <v>27</v>
      </c>
      <c r="L88" s="28" t="s">
        <v>78</v>
      </c>
      <c r="M88" s="40">
        <f t="shared" si="12"/>
        <v>72.58616953450722</v>
      </c>
      <c r="N88" s="29">
        <v>13</v>
      </c>
      <c r="O88" s="28" t="s">
        <v>434</v>
      </c>
      <c r="P88" s="40">
        <f t="shared" si="13"/>
        <v>173.7165734938043</v>
      </c>
      <c r="Q88" s="29">
        <v>23</v>
      </c>
      <c r="R88" s="28" t="s">
        <v>459</v>
      </c>
      <c r="S88" s="40">
        <f t="shared" si="14"/>
        <v>90.08379341654839</v>
      </c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ht="12.75" customHeight="1">
      <c r="A89" s="102"/>
      <c r="B89" s="16" t="s">
        <v>66</v>
      </c>
      <c r="C89" s="26">
        <v>19683</v>
      </c>
      <c r="D89" s="26" t="s">
        <v>58</v>
      </c>
      <c r="E89" s="31">
        <v>72</v>
      </c>
      <c r="F89" s="41" t="s">
        <v>362</v>
      </c>
      <c r="G89" s="42">
        <f t="shared" si="10"/>
        <v>82.57268686118589</v>
      </c>
      <c r="H89" s="31">
        <v>47</v>
      </c>
      <c r="I89" s="41" t="s">
        <v>284</v>
      </c>
      <c r="J89" s="42">
        <f t="shared" si="11"/>
        <v>94.32782631017417</v>
      </c>
      <c r="K89" s="31">
        <v>60</v>
      </c>
      <c r="L89" s="41" t="s">
        <v>275</v>
      </c>
      <c r="M89" s="42">
        <f t="shared" si="12"/>
        <v>108.30539795402095</v>
      </c>
      <c r="N89" s="31">
        <v>7</v>
      </c>
      <c r="O89" s="41" t="s">
        <v>223</v>
      </c>
      <c r="P89" s="42">
        <f t="shared" si="13"/>
        <v>62.80651263706214</v>
      </c>
      <c r="Q89" s="31">
        <v>30</v>
      </c>
      <c r="R89" s="41" t="s">
        <v>472</v>
      </c>
      <c r="S89" s="42">
        <f t="shared" si="14"/>
        <v>78.89488040616182</v>
      </c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ht="12.75" customHeight="1">
      <c r="A90" s="102"/>
      <c r="B90" s="16" t="s">
        <v>46</v>
      </c>
      <c r="C90" s="25">
        <v>14543</v>
      </c>
      <c r="D90" s="25" t="s">
        <v>57</v>
      </c>
      <c r="E90" s="32">
        <v>94</v>
      </c>
      <c r="F90" s="43" t="s">
        <v>211</v>
      </c>
      <c r="G90" s="44">
        <f t="shared" si="10"/>
        <v>145.90462610490331</v>
      </c>
      <c r="H90" s="32">
        <v>52</v>
      </c>
      <c r="I90" s="43" t="s">
        <v>438</v>
      </c>
      <c r="J90" s="44">
        <f t="shared" si="11"/>
        <v>141.24809548453408</v>
      </c>
      <c r="K90" s="32">
        <v>57</v>
      </c>
      <c r="L90" s="43" t="s">
        <v>216</v>
      </c>
      <c r="M90" s="44">
        <f t="shared" si="12"/>
        <v>139.25506364110186</v>
      </c>
      <c r="N90" s="32">
        <v>7</v>
      </c>
      <c r="O90" s="43" t="s">
        <v>194</v>
      </c>
      <c r="P90" s="44">
        <f t="shared" si="13"/>
        <v>85.0045099522309</v>
      </c>
      <c r="Q90" s="32">
        <v>42</v>
      </c>
      <c r="R90" s="43" t="s">
        <v>329</v>
      </c>
      <c r="S90" s="44">
        <f t="shared" si="14"/>
        <v>149.49068991599228</v>
      </c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ht="12.75" customHeight="1">
      <c r="A91" s="102"/>
      <c r="B91" s="16" t="s">
        <v>33</v>
      </c>
      <c r="C91" s="26">
        <v>4738</v>
      </c>
      <c r="D91" s="26" t="s">
        <v>61</v>
      </c>
      <c r="E91" s="31">
        <v>46</v>
      </c>
      <c r="F91" s="41" t="s">
        <v>63</v>
      </c>
      <c r="G91" s="42">
        <f t="shared" si="10"/>
        <v>219.15833272501644</v>
      </c>
      <c r="H91" s="31">
        <v>25</v>
      </c>
      <c r="I91" s="41" t="s">
        <v>183</v>
      </c>
      <c r="J91" s="42">
        <f t="shared" si="11"/>
        <v>208.43863166781458</v>
      </c>
      <c r="K91" s="31">
        <v>22</v>
      </c>
      <c r="L91" s="41" t="s">
        <v>51</v>
      </c>
      <c r="M91" s="42">
        <f t="shared" si="12"/>
        <v>164.97486018867974</v>
      </c>
      <c r="N91" s="31">
        <v>5</v>
      </c>
      <c r="O91" s="41" t="s">
        <v>239</v>
      </c>
      <c r="P91" s="42">
        <f t="shared" si="13"/>
        <v>186.36865890298714</v>
      </c>
      <c r="Q91" s="31">
        <v>19</v>
      </c>
      <c r="R91" s="41" t="s">
        <v>393</v>
      </c>
      <c r="S91" s="42">
        <f t="shared" si="14"/>
        <v>207.57612698505116</v>
      </c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ht="12.75" customHeight="1">
      <c r="A92" s="103"/>
      <c r="B92" s="17" t="s">
        <v>67</v>
      </c>
      <c r="C92" s="27">
        <v>7866</v>
      </c>
      <c r="D92" s="60" t="s">
        <v>20</v>
      </c>
      <c r="E92" s="33">
        <v>3</v>
      </c>
      <c r="F92" s="45" t="s">
        <v>344</v>
      </c>
      <c r="G92" s="46">
        <f t="shared" si="10"/>
        <v>8.609194611242064</v>
      </c>
      <c r="H92" s="33">
        <v>2</v>
      </c>
      <c r="I92" s="45" t="s">
        <v>389</v>
      </c>
      <c r="J92" s="46">
        <f t="shared" si="11"/>
        <v>10.044060379782408</v>
      </c>
      <c r="K92" s="33">
        <v>2</v>
      </c>
      <c r="L92" s="45" t="s">
        <v>274</v>
      </c>
      <c r="M92" s="46">
        <f t="shared" si="12"/>
        <v>9.033711110810213</v>
      </c>
      <c r="N92" s="33">
        <v>1</v>
      </c>
      <c r="O92" s="45" t="s">
        <v>369</v>
      </c>
      <c r="P92" s="46">
        <f t="shared" si="13"/>
        <v>22.4514290842195</v>
      </c>
      <c r="Q92" s="33">
        <v>1</v>
      </c>
      <c r="R92" s="45" t="s">
        <v>406</v>
      </c>
      <c r="S92" s="46">
        <f t="shared" si="14"/>
        <v>6.580591283305716</v>
      </c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ht="12.75" customHeight="1">
      <c r="A93" s="101" t="s">
        <v>45</v>
      </c>
      <c r="B93" s="34" t="s">
        <v>34</v>
      </c>
      <c r="C93" s="49">
        <v>5856</v>
      </c>
      <c r="D93" s="49" t="s">
        <v>237</v>
      </c>
      <c r="E93" s="35">
        <v>18</v>
      </c>
      <c r="F93" s="47" t="s">
        <v>193</v>
      </c>
      <c r="G93" s="48">
        <f t="shared" si="10"/>
        <v>69.3851688647849</v>
      </c>
      <c r="H93" s="35">
        <v>4</v>
      </c>
      <c r="I93" s="47" t="s">
        <v>325</v>
      </c>
      <c r="J93" s="48">
        <f t="shared" si="11"/>
        <v>26.98312122519413</v>
      </c>
      <c r="K93" s="35">
        <v>19</v>
      </c>
      <c r="L93" s="47" t="s">
        <v>97</v>
      </c>
      <c r="M93" s="48">
        <f>(K93/$K$77)/(C93/$C$77)*100</f>
        <v>115.27700310408382</v>
      </c>
      <c r="N93" s="35">
        <v>6</v>
      </c>
      <c r="O93" s="47" t="s">
        <v>89</v>
      </c>
      <c r="P93" s="48">
        <f t="shared" si="13"/>
        <v>180.94563645130185</v>
      </c>
      <c r="Q93" s="35">
        <v>4</v>
      </c>
      <c r="R93" s="47" t="s">
        <v>473</v>
      </c>
      <c r="S93" s="48">
        <f t="shared" si="14"/>
        <v>35.35719332956472</v>
      </c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ht="12.75" customHeight="1">
      <c r="A94" s="102"/>
      <c r="B94" s="16" t="s">
        <v>35</v>
      </c>
      <c r="C94" s="50">
        <v>15288</v>
      </c>
      <c r="D94" s="50" t="s">
        <v>94</v>
      </c>
      <c r="E94" s="32">
        <v>26</v>
      </c>
      <c r="F94" s="43" t="s">
        <v>209</v>
      </c>
      <c r="G94" s="44">
        <f t="shared" si="10"/>
        <v>38.38998005217124</v>
      </c>
      <c r="H94" s="32">
        <v>29</v>
      </c>
      <c r="I94" s="43" t="s">
        <v>39</v>
      </c>
      <c r="J94" s="44">
        <f t="shared" si="11"/>
        <v>74.93428798644965</v>
      </c>
      <c r="K94" s="32">
        <v>26</v>
      </c>
      <c r="L94" s="43" t="s">
        <v>81</v>
      </c>
      <c r="M94" s="44">
        <f t="shared" si="12"/>
        <v>60.42446564424586</v>
      </c>
      <c r="N94" s="32">
        <v>5</v>
      </c>
      <c r="O94" s="43" t="s">
        <v>56</v>
      </c>
      <c r="P94" s="44">
        <f t="shared" si="13"/>
        <v>57.75868039523502</v>
      </c>
      <c r="Q94" s="32">
        <v>28</v>
      </c>
      <c r="R94" s="43" t="s">
        <v>246</v>
      </c>
      <c r="S94" s="44">
        <f t="shared" si="14"/>
        <v>94.80390299355817</v>
      </c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ht="12.75" customHeight="1">
      <c r="A95" s="102"/>
      <c r="B95" s="5" t="s">
        <v>36</v>
      </c>
      <c r="C95" s="51">
        <v>24745</v>
      </c>
      <c r="D95" s="51" t="s">
        <v>361</v>
      </c>
      <c r="E95" s="31">
        <v>100</v>
      </c>
      <c r="F95" s="41" t="s">
        <v>163</v>
      </c>
      <c r="G95" s="42">
        <f t="shared" si="10"/>
        <v>91.22371497545642</v>
      </c>
      <c r="H95" s="31">
        <v>67</v>
      </c>
      <c r="I95" s="41" t="s">
        <v>280</v>
      </c>
      <c r="J95" s="42">
        <f t="shared" si="11"/>
        <v>106.95980580872263</v>
      </c>
      <c r="K95" s="31">
        <v>64</v>
      </c>
      <c r="L95" s="41" t="s">
        <v>471</v>
      </c>
      <c r="M95" s="42">
        <f t="shared" si="12"/>
        <v>91.89304874214024</v>
      </c>
      <c r="N95" s="31">
        <v>12</v>
      </c>
      <c r="O95" s="41" t="s">
        <v>372</v>
      </c>
      <c r="P95" s="42">
        <f t="shared" si="13"/>
        <v>85.64297005931087</v>
      </c>
      <c r="Q95" s="31">
        <v>45</v>
      </c>
      <c r="R95" s="41" t="s">
        <v>474</v>
      </c>
      <c r="S95" s="42">
        <f t="shared" si="14"/>
        <v>94.13343691863908</v>
      </c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ht="12.75" customHeight="1">
      <c r="A96" s="102"/>
      <c r="B96" s="16" t="s">
        <v>37</v>
      </c>
      <c r="C96" s="50">
        <v>8527</v>
      </c>
      <c r="D96" s="50" t="s">
        <v>114</v>
      </c>
      <c r="E96" s="32">
        <v>69</v>
      </c>
      <c r="F96" s="43" t="s">
        <v>72</v>
      </c>
      <c r="G96" s="44">
        <f t="shared" si="10"/>
        <v>182.66192924553675</v>
      </c>
      <c r="H96" s="32">
        <v>23</v>
      </c>
      <c r="I96" s="43" t="s">
        <v>206</v>
      </c>
      <c r="J96" s="44">
        <f t="shared" si="11"/>
        <v>106.55279205989643</v>
      </c>
      <c r="K96" s="32">
        <v>26</v>
      </c>
      <c r="L96" s="43" t="s">
        <v>227</v>
      </c>
      <c r="M96" s="44">
        <f t="shared" si="12"/>
        <v>108.3346113251121</v>
      </c>
      <c r="N96" s="32">
        <v>6</v>
      </c>
      <c r="O96" s="43" t="s">
        <v>259</v>
      </c>
      <c r="P96" s="44">
        <f t="shared" si="13"/>
        <v>124.26617181409918</v>
      </c>
      <c r="Q96" s="32">
        <v>22</v>
      </c>
      <c r="R96" s="43" t="s">
        <v>110</v>
      </c>
      <c r="S96" s="44">
        <f t="shared" si="14"/>
        <v>133.55042603009508</v>
      </c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ht="12.75" customHeight="1">
      <c r="A97" s="103"/>
      <c r="B97" s="6" t="s">
        <v>38</v>
      </c>
      <c r="C97" s="52">
        <v>5630</v>
      </c>
      <c r="D97" s="52" t="s">
        <v>171</v>
      </c>
      <c r="E97" s="30">
        <v>53</v>
      </c>
      <c r="F97" s="38" t="s">
        <v>459</v>
      </c>
      <c r="G97" s="39">
        <f t="shared" si="10"/>
        <v>212.50183629589068</v>
      </c>
      <c r="H97" s="30">
        <v>29</v>
      </c>
      <c r="I97" s="38" t="s">
        <v>147</v>
      </c>
      <c r="J97" s="39">
        <f t="shared" si="11"/>
        <v>203.48053192483877</v>
      </c>
      <c r="K97" s="30">
        <v>33</v>
      </c>
      <c r="L97" s="38" t="s">
        <v>40</v>
      </c>
      <c r="M97" s="39">
        <f t="shared" si="12"/>
        <v>208.25512102325874</v>
      </c>
      <c r="N97" s="30">
        <v>4</v>
      </c>
      <c r="O97" s="38" t="s">
        <v>142</v>
      </c>
      <c r="P97" s="39">
        <f t="shared" si="13"/>
        <v>125.47278236338941</v>
      </c>
      <c r="Q97" s="30">
        <v>17</v>
      </c>
      <c r="R97" s="38" t="s">
        <v>91</v>
      </c>
      <c r="S97" s="39">
        <f t="shared" si="14"/>
        <v>156.30014699577387</v>
      </c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ht="12.75" customHeight="1">
      <c r="A98" s="104" t="s">
        <v>24</v>
      </c>
      <c r="B98" s="5" t="s">
        <v>14</v>
      </c>
      <c r="C98" s="26">
        <v>16032</v>
      </c>
      <c r="D98" s="26" t="s">
        <v>21</v>
      </c>
      <c r="E98" s="31">
        <v>70</v>
      </c>
      <c r="F98" s="41" t="s">
        <v>339</v>
      </c>
      <c r="G98" s="42">
        <f t="shared" si="10"/>
        <v>98.56110148124802</v>
      </c>
      <c r="H98" s="31">
        <v>40</v>
      </c>
      <c r="I98" s="41" t="s">
        <v>390</v>
      </c>
      <c r="J98" s="42">
        <f t="shared" si="11"/>
        <v>98.56110148124802</v>
      </c>
      <c r="K98" s="31">
        <v>46</v>
      </c>
      <c r="L98" s="41" t="s">
        <v>230</v>
      </c>
      <c r="M98" s="42">
        <f t="shared" si="12"/>
        <v>101.94367182794176</v>
      </c>
      <c r="N98" s="31">
        <v>10</v>
      </c>
      <c r="O98" s="41" t="s">
        <v>285</v>
      </c>
      <c r="P98" s="42">
        <f t="shared" si="13"/>
        <v>110.15652518492428</v>
      </c>
      <c r="Q98" s="31">
        <v>33</v>
      </c>
      <c r="R98" s="41" t="s">
        <v>212</v>
      </c>
      <c r="S98" s="42">
        <f t="shared" si="14"/>
        <v>106.54794935990088</v>
      </c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ht="12.75" customHeight="1">
      <c r="A99" s="105"/>
      <c r="B99" s="16" t="s">
        <v>15</v>
      </c>
      <c r="C99" s="25">
        <v>11457</v>
      </c>
      <c r="D99" s="25" t="s">
        <v>39</v>
      </c>
      <c r="E99" s="32">
        <v>94</v>
      </c>
      <c r="F99" s="43" t="s">
        <v>387</v>
      </c>
      <c r="G99" s="44">
        <f t="shared" si="10"/>
        <v>185.20476367667007</v>
      </c>
      <c r="H99" s="32">
        <v>27</v>
      </c>
      <c r="I99" s="43" t="s">
        <v>269</v>
      </c>
      <c r="J99" s="44">
        <f t="shared" si="11"/>
        <v>93.09494769917724</v>
      </c>
      <c r="K99" s="32">
        <v>38</v>
      </c>
      <c r="L99" s="43" t="s">
        <v>231</v>
      </c>
      <c r="M99" s="44">
        <f t="shared" si="12"/>
        <v>117.84273896788248</v>
      </c>
      <c r="N99" s="32">
        <v>6</v>
      </c>
      <c r="O99" s="43" t="s">
        <v>269</v>
      </c>
      <c r="P99" s="44">
        <f t="shared" si="13"/>
        <v>92.48648398872513</v>
      </c>
      <c r="Q99" s="32">
        <v>12</v>
      </c>
      <c r="R99" s="43" t="s">
        <v>208</v>
      </c>
      <c r="S99" s="44">
        <f t="shared" si="14"/>
        <v>54.21621475201127</v>
      </c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ht="12.75" customHeight="1">
      <c r="A100" s="105"/>
      <c r="B100" s="5" t="s">
        <v>16</v>
      </c>
      <c r="C100" s="26">
        <v>11853</v>
      </c>
      <c r="D100" s="26" t="s">
        <v>40</v>
      </c>
      <c r="E100" s="31">
        <v>60</v>
      </c>
      <c r="F100" s="41" t="s">
        <v>231</v>
      </c>
      <c r="G100" s="42">
        <f t="shared" si="10"/>
        <v>114.2663035721422</v>
      </c>
      <c r="H100" s="31">
        <v>45</v>
      </c>
      <c r="I100" s="41" t="s">
        <v>285</v>
      </c>
      <c r="J100" s="42">
        <f t="shared" si="11"/>
        <v>149.97452343843662</v>
      </c>
      <c r="K100" s="31">
        <v>44</v>
      </c>
      <c r="L100" s="41" t="s">
        <v>268</v>
      </c>
      <c r="M100" s="42">
        <f t="shared" si="12"/>
        <v>131.8908103558533</v>
      </c>
      <c r="N100" s="31">
        <v>7</v>
      </c>
      <c r="O100" s="41" t="s">
        <v>120</v>
      </c>
      <c r="P100" s="42">
        <f t="shared" si="13"/>
        <v>104.29600845653371</v>
      </c>
      <c r="Q100" s="31">
        <v>42</v>
      </c>
      <c r="R100" s="41" t="s">
        <v>320</v>
      </c>
      <c r="S100" s="42">
        <f t="shared" si="14"/>
        <v>183.41711832011103</v>
      </c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ht="12.75" customHeight="1">
      <c r="A101" s="106"/>
      <c r="B101" s="17" t="s">
        <v>17</v>
      </c>
      <c r="C101" s="25">
        <v>20704</v>
      </c>
      <c r="D101" s="25" t="s">
        <v>41</v>
      </c>
      <c r="E101" s="33">
        <v>42</v>
      </c>
      <c r="F101" s="45" t="s">
        <v>79</v>
      </c>
      <c r="G101" s="46">
        <f t="shared" si="10"/>
        <v>45.792066623281535</v>
      </c>
      <c r="H101" s="33">
        <v>39</v>
      </c>
      <c r="I101" s="45" t="s">
        <v>72</v>
      </c>
      <c r="J101" s="46">
        <f t="shared" si="11"/>
        <v>74.4121082628325</v>
      </c>
      <c r="K101" s="33">
        <v>40</v>
      </c>
      <c r="L101" s="45" t="s">
        <v>160</v>
      </c>
      <c r="M101" s="46">
        <f t="shared" si="12"/>
        <v>68.64294010590525</v>
      </c>
      <c r="N101" s="33">
        <v>11</v>
      </c>
      <c r="O101" s="45" t="s">
        <v>354</v>
      </c>
      <c r="P101" s="46">
        <f t="shared" si="13"/>
        <v>93.82884239476316</v>
      </c>
      <c r="Q101" s="33">
        <v>29</v>
      </c>
      <c r="R101" s="45" t="s">
        <v>126</v>
      </c>
      <c r="S101" s="46">
        <f t="shared" si="14"/>
        <v>72.50410548686244</v>
      </c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 ht="12.75" customHeight="1">
      <c r="A102" s="107" t="s">
        <v>60</v>
      </c>
      <c r="B102" s="7" t="s">
        <v>25</v>
      </c>
      <c r="C102" s="61">
        <v>12576</v>
      </c>
      <c r="D102" s="62" t="s">
        <v>251</v>
      </c>
      <c r="E102" s="36">
        <v>100</v>
      </c>
      <c r="F102" s="54" t="s">
        <v>468</v>
      </c>
      <c r="G102" s="42">
        <f t="shared" si="10"/>
        <v>179.49513574011365</v>
      </c>
      <c r="H102" s="36">
        <v>56</v>
      </c>
      <c r="I102" s="54" t="s">
        <v>372</v>
      </c>
      <c r="J102" s="42">
        <f t="shared" si="11"/>
        <v>175.90523302531136</v>
      </c>
      <c r="K102" s="36">
        <v>61</v>
      </c>
      <c r="L102" s="54" t="s">
        <v>376</v>
      </c>
      <c r="M102" s="42">
        <f t="shared" si="12"/>
        <v>172.33657233840736</v>
      </c>
      <c r="N102" s="36">
        <v>11</v>
      </c>
      <c r="O102" s="54" t="s">
        <v>435</v>
      </c>
      <c r="P102" s="42">
        <f t="shared" si="13"/>
        <v>154.47140211046252</v>
      </c>
      <c r="Q102" s="36">
        <v>38</v>
      </c>
      <c r="R102" s="54" t="s">
        <v>435</v>
      </c>
      <c r="S102" s="42">
        <f t="shared" si="14"/>
        <v>156.40834759147145</v>
      </c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ht="12.75" customHeight="1">
      <c r="A103" s="105"/>
      <c r="B103" s="14" t="s">
        <v>26</v>
      </c>
      <c r="C103" s="20">
        <v>8941</v>
      </c>
      <c r="D103" s="53" t="s">
        <v>206</v>
      </c>
      <c r="E103" s="20">
        <v>42</v>
      </c>
      <c r="F103" s="55" t="s">
        <v>227</v>
      </c>
      <c r="G103" s="44">
        <f t="shared" si="10"/>
        <v>106.03723826959188</v>
      </c>
      <c r="H103" s="20">
        <v>25</v>
      </c>
      <c r="I103" s="55" t="s">
        <v>52</v>
      </c>
      <c r="J103" s="44">
        <f t="shared" si="11"/>
        <v>110.45545653082489</v>
      </c>
      <c r="K103" s="20">
        <v>32</v>
      </c>
      <c r="L103" s="55" t="s">
        <v>352</v>
      </c>
      <c r="M103" s="44">
        <f t="shared" si="12"/>
        <v>127.16102735288337</v>
      </c>
      <c r="N103" s="20">
        <v>4</v>
      </c>
      <c r="O103" s="55" t="s">
        <v>20</v>
      </c>
      <c r="P103" s="44">
        <f t="shared" si="13"/>
        <v>79.00813831851944</v>
      </c>
      <c r="Q103" s="20">
        <v>14</v>
      </c>
      <c r="R103" s="55" t="s">
        <v>162</v>
      </c>
      <c r="S103" s="44">
        <f t="shared" si="14"/>
        <v>81.05145224055012</v>
      </c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ht="12.75" customHeight="1">
      <c r="A104" s="105"/>
      <c r="B104" s="7" t="s">
        <v>27</v>
      </c>
      <c r="C104" s="36">
        <v>10470</v>
      </c>
      <c r="D104" s="63" t="s">
        <v>63</v>
      </c>
      <c r="E104" s="36">
        <v>37</v>
      </c>
      <c r="F104" s="54" t="s">
        <v>168</v>
      </c>
      <c r="G104" s="42">
        <f t="shared" si="10"/>
        <v>79.77195854966929</v>
      </c>
      <c r="H104" s="36">
        <v>18</v>
      </c>
      <c r="I104" s="54" t="s">
        <v>113</v>
      </c>
      <c r="J104" s="42">
        <f t="shared" si="11"/>
        <v>67.91396471120494</v>
      </c>
      <c r="K104" s="36">
        <v>22</v>
      </c>
      <c r="L104" s="54" t="s">
        <v>199</v>
      </c>
      <c r="M104" s="42">
        <f t="shared" si="12"/>
        <v>74.65624523151523</v>
      </c>
      <c r="N104" s="36">
        <v>2</v>
      </c>
      <c r="O104" s="54" t="s">
        <v>349</v>
      </c>
      <c r="P104" s="42">
        <f t="shared" si="13"/>
        <v>33.735041294454746</v>
      </c>
      <c r="Q104" s="36">
        <v>18</v>
      </c>
      <c r="R104" s="54" t="s">
        <v>69</v>
      </c>
      <c r="S104" s="42">
        <f t="shared" si="14"/>
        <v>88.99071238019958</v>
      </c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ht="12.75" customHeight="1">
      <c r="A105" s="105"/>
      <c r="B105" s="14" t="s">
        <v>28</v>
      </c>
      <c r="C105" s="20">
        <v>9902</v>
      </c>
      <c r="D105" s="53" t="s">
        <v>129</v>
      </c>
      <c r="E105" s="20">
        <v>42</v>
      </c>
      <c r="F105" s="55" t="s">
        <v>79</v>
      </c>
      <c r="G105" s="44">
        <f t="shared" si="10"/>
        <v>95.74620757103828</v>
      </c>
      <c r="H105" s="20">
        <v>28</v>
      </c>
      <c r="I105" s="55" t="s">
        <v>96</v>
      </c>
      <c r="J105" s="44">
        <f t="shared" si="11"/>
        <v>111.703908832878</v>
      </c>
      <c r="K105" s="20">
        <v>34</v>
      </c>
      <c r="L105" s="55" t="s">
        <v>92</v>
      </c>
      <c r="M105" s="44">
        <f t="shared" si="12"/>
        <v>121.9961540254255</v>
      </c>
      <c r="N105" s="20">
        <v>7</v>
      </c>
      <c r="O105" s="55" t="s">
        <v>53</v>
      </c>
      <c r="P105" s="44">
        <f t="shared" si="13"/>
        <v>124.84554516615776</v>
      </c>
      <c r="Q105" s="20">
        <v>27</v>
      </c>
      <c r="R105" s="55" t="s">
        <v>105</v>
      </c>
      <c r="S105" s="44">
        <f t="shared" si="14"/>
        <v>141.1431163331685</v>
      </c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12.75" customHeight="1">
      <c r="A106" s="105"/>
      <c r="B106" s="7" t="s">
        <v>29</v>
      </c>
      <c r="C106" s="36">
        <v>10210</v>
      </c>
      <c r="D106" s="63" t="s">
        <v>109</v>
      </c>
      <c r="E106" s="36">
        <v>42</v>
      </c>
      <c r="F106" s="54" t="s">
        <v>69</v>
      </c>
      <c r="G106" s="42">
        <f t="shared" si="10"/>
        <v>92.85787927212743</v>
      </c>
      <c r="H106" s="36">
        <v>22</v>
      </c>
      <c r="I106" s="54" t="s">
        <v>98</v>
      </c>
      <c r="J106" s="42">
        <f t="shared" si="11"/>
        <v>85.11972266611681</v>
      </c>
      <c r="K106" s="36">
        <v>17</v>
      </c>
      <c r="L106" s="54" t="s">
        <v>75</v>
      </c>
      <c r="M106" s="42">
        <f t="shared" si="12"/>
        <v>59.15797831340663</v>
      </c>
      <c r="N106" s="36">
        <v>8</v>
      </c>
      <c r="O106" s="54" t="s">
        <v>292</v>
      </c>
      <c r="P106" s="42">
        <f t="shared" si="13"/>
        <v>138.37644754277812</v>
      </c>
      <c r="Q106" s="36">
        <v>18</v>
      </c>
      <c r="R106" s="54" t="s">
        <v>99</v>
      </c>
      <c r="S106" s="42">
        <f t="shared" si="14"/>
        <v>91.25688135364248</v>
      </c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ht="12.75" customHeight="1">
      <c r="A107" s="106"/>
      <c r="B107" s="19" t="s">
        <v>64</v>
      </c>
      <c r="C107" s="37">
        <v>7866</v>
      </c>
      <c r="D107" s="64" t="s">
        <v>20</v>
      </c>
      <c r="E107" s="37">
        <v>3</v>
      </c>
      <c r="F107" s="56" t="s">
        <v>344</v>
      </c>
      <c r="G107" s="46">
        <f t="shared" si="10"/>
        <v>8.609194611242064</v>
      </c>
      <c r="H107" s="37">
        <v>2</v>
      </c>
      <c r="I107" s="56" t="s">
        <v>389</v>
      </c>
      <c r="J107" s="46">
        <f t="shared" si="11"/>
        <v>10.044060379782408</v>
      </c>
      <c r="K107" s="37">
        <v>2</v>
      </c>
      <c r="L107" s="56" t="s">
        <v>274</v>
      </c>
      <c r="M107" s="46">
        <f t="shared" si="12"/>
        <v>9.033711110810213</v>
      </c>
      <c r="N107" s="37">
        <v>1</v>
      </c>
      <c r="O107" s="56" t="s">
        <v>369</v>
      </c>
      <c r="P107" s="46">
        <f t="shared" si="13"/>
        <v>22.4514290842195</v>
      </c>
      <c r="Q107" s="37">
        <v>1</v>
      </c>
      <c r="R107" s="56" t="s">
        <v>406</v>
      </c>
      <c r="S107" s="46">
        <f t="shared" si="14"/>
        <v>6.580591283305716</v>
      </c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10" spans="1:19" ht="12.75" customHeight="1">
      <c r="A110" s="86"/>
      <c r="B110" s="87"/>
      <c r="C110" s="90" t="s">
        <v>22</v>
      </c>
      <c r="D110" s="91"/>
      <c r="E110" s="90" t="s">
        <v>409</v>
      </c>
      <c r="F110" s="92"/>
      <c r="G110" s="93"/>
      <c r="H110" s="94" t="s">
        <v>410</v>
      </c>
      <c r="I110" s="92"/>
      <c r="J110" s="93"/>
      <c r="K110" s="94" t="s">
        <v>414</v>
      </c>
      <c r="L110" s="92"/>
      <c r="M110" s="93"/>
      <c r="N110" s="94" t="s">
        <v>419</v>
      </c>
      <c r="O110" s="92"/>
      <c r="P110" s="93"/>
      <c r="Q110" s="94" t="s">
        <v>420</v>
      </c>
      <c r="R110" s="92"/>
      <c r="S110" s="93"/>
    </row>
    <row r="111" spans="1:19" ht="22.5">
      <c r="A111" s="88"/>
      <c r="B111" s="89"/>
      <c r="C111" s="9" t="s">
        <v>0</v>
      </c>
      <c r="D111" s="10" t="s">
        <v>1</v>
      </c>
      <c r="E111" s="11" t="s">
        <v>0</v>
      </c>
      <c r="F111" s="11" t="s">
        <v>1</v>
      </c>
      <c r="G111" s="12" t="s">
        <v>23</v>
      </c>
      <c r="H111" s="11" t="s">
        <v>0</v>
      </c>
      <c r="I111" s="11" t="s">
        <v>1</v>
      </c>
      <c r="J111" s="12" t="s">
        <v>23</v>
      </c>
      <c r="K111" s="11" t="s">
        <v>0</v>
      </c>
      <c r="L111" s="11" t="s">
        <v>1</v>
      </c>
      <c r="M111" s="12" t="s">
        <v>23</v>
      </c>
      <c r="N111" s="11" t="s">
        <v>0</v>
      </c>
      <c r="O111" s="11" t="s">
        <v>1</v>
      </c>
      <c r="P111" s="12" t="s">
        <v>23</v>
      </c>
      <c r="Q111" s="11" t="s">
        <v>0</v>
      </c>
      <c r="R111" s="11" t="s">
        <v>1</v>
      </c>
      <c r="S111" s="12" t="s">
        <v>23</v>
      </c>
    </row>
    <row r="112" spans="1:19" ht="12.75">
      <c r="A112" s="97" t="s">
        <v>2</v>
      </c>
      <c r="B112" s="98"/>
      <c r="C112" s="21">
        <v>60045</v>
      </c>
      <c r="D112" s="57" t="s">
        <v>3</v>
      </c>
      <c r="E112" s="21">
        <v>467</v>
      </c>
      <c r="F112" s="22" t="s">
        <v>3</v>
      </c>
      <c r="G112" s="65"/>
      <c r="H112" s="21">
        <v>27</v>
      </c>
      <c r="I112" s="22" t="s">
        <v>3</v>
      </c>
      <c r="J112" s="65"/>
      <c r="K112" s="21">
        <v>127</v>
      </c>
      <c r="L112" s="22" t="s">
        <v>3</v>
      </c>
      <c r="M112" s="65"/>
      <c r="N112" s="21">
        <v>243</v>
      </c>
      <c r="O112" s="22" t="s">
        <v>3</v>
      </c>
      <c r="P112" s="65"/>
      <c r="Q112" s="21">
        <v>94</v>
      </c>
      <c r="R112" s="22" t="s">
        <v>3</v>
      </c>
      <c r="S112" s="65"/>
    </row>
    <row r="113" spans="1:19" ht="12.75" customHeight="1">
      <c r="A113" s="99" t="s">
        <v>42</v>
      </c>
      <c r="B113" s="14" t="s">
        <v>30</v>
      </c>
      <c r="C113" s="23">
        <v>29164</v>
      </c>
      <c r="D113" s="58" t="s">
        <v>47</v>
      </c>
      <c r="E113" s="29">
        <v>213</v>
      </c>
      <c r="F113" s="28" t="s">
        <v>346</v>
      </c>
      <c r="G113" s="53">
        <f>(E113/$E$112)/(C113/$C$112)*100</f>
        <v>93.90581418468753</v>
      </c>
      <c r="H113" s="29">
        <v>15</v>
      </c>
      <c r="I113" s="28" t="s">
        <v>411</v>
      </c>
      <c r="J113" s="53">
        <f>(H113/$H$112)/(C113/$C$112)*100</f>
        <v>114.38188634389431</v>
      </c>
      <c r="K113" s="29">
        <v>57</v>
      </c>
      <c r="L113" s="28" t="s">
        <v>477</v>
      </c>
      <c r="M113" s="53">
        <f>(K113/$K$112)/(C113/$C$112)*100</f>
        <v>92.40615384947681</v>
      </c>
      <c r="N113" s="29">
        <v>115</v>
      </c>
      <c r="O113" s="28" t="s">
        <v>367</v>
      </c>
      <c r="P113" s="53">
        <f>(N113/$N$112)/(C113/$C$112)*100</f>
        <v>97.4364217003544</v>
      </c>
      <c r="Q113" s="29">
        <v>49</v>
      </c>
      <c r="R113" s="28" t="s">
        <v>342</v>
      </c>
      <c r="S113" s="53">
        <f>(Q113/$Q$112)/(C113/$C$112)*100</f>
        <v>107.3242805907604</v>
      </c>
    </row>
    <row r="114" spans="1:19" ht="12.75" customHeight="1">
      <c r="A114" s="100"/>
      <c r="B114" s="4" t="s">
        <v>31</v>
      </c>
      <c r="C114" s="24">
        <v>30881</v>
      </c>
      <c r="D114" s="59" t="s">
        <v>48</v>
      </c>
      <c r="E114" s="30">
        <v>254</v>
      </c>
      <c r="F114" s="38" t="s">
        <v>475</v>
      </c>
      <c r="G114" s="39">
        <f aca="true" t="shared" si="15" ref="G114:G142">(E114/$E$112)/(C114/$C$112)*100</f>
        <v>105.75534584753645</v>
      </c>
      <c r="H114" s="30">
        <v>12</v>
      </c>
      <c r="I114" s="38" t="s">
        <v>412</v>
      </c>
      <c r="J114" s="39">
        <f aca="true" t="shared" si="16" ref="J114:J142">(H114/$H$112)/(C114/$C$112)*100</f>
        <v>86.41775417462732</v>
      </c>
      <c r="K114" s="30">
        <v>70</v>
      </c>
      <c r="L114" s="38" t="s">
        <v>478</v>
      </c>
      <c r="M114" s="39">
        <f aca="true" t="shared" si="17" ref="M114:M142">(K114/$K$112)/(C114/$C$112)*100</f>
        <v>107.1716242716835</v>
      </c>
      <c r="N114" s="30">
        <v>129</v>
      </c>
      <c r="O114" s="38" t="s">
        <v>368</v>
      </c>
      <c r="P114" s="39">
        <f aca="true" t="shared" si="18" ref="P114:P142">(N114/$N$112)/(C114/$C$112)*100</f>
        <v>103.22120637524932</v>
      </c>
      <c r="Q114" s="30">
        <v>45</v>
      </c>
      <c r="R114" s="38" t="s">
        <v>343</v>
      </c>
      <c r="S114" s="39">
        <f aca="true" t="shared" si="19" ref="S114:S142">(Q114/$Q$112)/(C114/$C$112)*100</f>
        <v>93.08295329979805</v>
      </c>
    </row>
    <row r="115" spans="1:19" ht="12.75" customHeight="1">
      <c r="A115" s="101" t="s">
        <v>43</v>
      </c>
      <c r="B115" s="15" t="s">
        <v>32</v>
      </c>
      <c r="C115" s="25">
        <v>7866</v>
      </c>
      <c r="D115" s="25" t="s">
        <v>20</v>
      </c>
      <c r="E115" s="29">
        <v>11</v>
      </c>
      <c r="F115" s="28" t="s">
        <v>378</v>
      </c>
      <c r="G115" s="40">
        <f t="shared" si="15"/>
        <v>17.980373613486282</v>
      </c>
      <c r="H115" s="29">
        <v>1</v>
      </c>
      <c r="I115" s="28" t="s">
        <v>369</v>
      </c>
      <c r="J115" s="40">
        <f t="shared" si="16"/>
        <v>28.272169957906033</v>
      </c>
      <c r="K115" s="29">
        <v>4</v>
      </c>
      <c r="L115" s="28" t="s">
        <v>417</v>
      </c>
      <c r="M115" s="40">
        <f t="shared" si="17"/>
        <v>24.04247523979411</v>
      </c>
      <c r="N115" s="29">
        <v>7</v>
      </c>
      <c r="O115" s="28" t="s">
        <v>369</v>
      </c>
      <c r="P115" s="40">
        <f t="shared" si="18"/>
        <v>21.989465522815806</v>
      </c>
      <c r="Q115" s="29">
        <v>3</v>
      </c>
      <c r="R115" s="28" t="s">
        <v>480</v>
      </c>
      <c r="S115" s="40">
        <f t="shared" si="19"/>
        <v>24.362189006280733</v>
      </c>
    </row>
    <row r="116" spans="1:19" ht="12.75" customHeight="1">
      <c r="A116" s="102"/>
      <c r="B116" s="5" t="s">
        <v>4</v>
      </c>
      <c r="C116" s="26">
        <v>2336</v>
      </c>
      <c r="D116" s="26" t="s">
        <v>49</v>
      </c>
      <c r="E116" s="31">
        <v>14</v>
      </c>
      <c r="F116" s="41" t="s">
        <v>407</v>
      </c>
      <c r="G116" s="42">
        <f t="shared" si="15"/>
        <v>77.05754451321462</v>
      </c>
      <c r="H116" s="31">
        <v>1</v>
      </c>
      <c r="I116" s="41" t="s">
        <v>325</v>
      </c>
      <c r="J116" s="42">
        <f t="shared" si="16"/>
        <v>95.20072298325722</v>
      </c>
      <c r="K116" s="31">
        <v>4</v>
      </c>
      <c r="L116" s="41" t="s">
        <v>418</v>
      </c>
      <c r="M116" s="42">
        <f t="shared" si="17"/>
        <v>80.95809513536835</v>
      </c>
      <c r="N116" s="31">
        <v>6</v>
      </c>
      <c r="O116" s="41" t="s">
        <v>395</v>
      </c>
      <c r="P116" s="42">
        <f t="shared" si="18"/>
        <v>63.467148655504815</v>
      </c>
      <c r="Q116" s="31">
        <v>4</v>
      </c>
      <c r="R116" s="41" t="s">
        <v>404</v>
      </c>
      <c r="S116" s="42">
        <f t="shared" si="19"/>
        <v>109.37955406587001</v>
      </c>
    </row>
    <row r="117" spans="1:19" ht="12.75" customHeight="1">
      <c r="A117" s="102"/>
      <c r="B117" s="16" t="s">
        <v>5</v>
      </c>
      <c r="C117" s="25">
        <v>4323</v>
      </c>
      <c r="D117" s="25" t="s">
        <v>50</v>
      </c>
      <c r="E117" s="32">
        <v>30</v>
      </c>
      <c r="F117" s="43" t="s">
        <v>186</v>
      </c>
      <c r="G117" s="44">
        <f t="shared" si="15"/>
        <v>89.22693763401873</v>
      </c>
      <c r="H117" s="32">
        <v>4</v>
      </c>
      <c r="I117" s="43" t="s">
        <v>77</v>
      </c>
      <c r="J117" s="44">
        <f t="shared" si="16"/>
        <v>205.77274012388514</v>
      </c>
      <c r="K117" s="32">
        <v>11</v>
      </c>
      <c r="L117" s="43" t="s">
        <v>138</v>
      </c>
      <c r="M117" s="44">
        <f t="shared" si="17"/>
        <v>120.30414137164152</v>
      </c>
      <c r="N117" s="32">
        <v>25</v>
      </c>
      <c r="O117" s="43" t="s">
        <v>7</v>
      </c>
      <c r="P117" s="44">
        <f t="shared" si="18"/>
        <v>142.89773619714248</v>
      </c>
      <c r="Q117" s="32">
        <v>14</v>
      </c>
      <c r="R117" s="43" t="s">
        <v>146</v>
      </c>
      <c r="S117" s="44">
        <f t="shared" si="19"/>
        <v>206.86727597560792</v>
      </c>
    </row>
    <row r="118" spans="1:19" ht="12.75" customHeight="1">
      <c r="A118" s="102"/>
      <c r="B118" s="5" t="s">
        <v>6</v>
      </c>
      <c r="C118" s="26">
        <v>7914</v>
      </c>
      <c r="D118" s="26" t="s">
        <v>51</v>
      </c>
      <c r="E118" s="31">
        <v>68</v>
      </c>
      <c r="F118" s="41" t="s">
        <v>132</v>
      </c>
      <c r="G118" s="42">
        <f t="shared" si="15"/>
        <v>110.47724494417774</v>
      </c>
      <c r="H118" s="31">
        <v>7</v>
      </c>
      <c r="I118" s="41" t="s">
        <v>230</v>
      </c>
      <c r="J118" s="42">
        <f t="shared" si="16"/>
        <v>196.7048549686912</v>
      </c>
      <c r="K118" s="31">
        <v>16</v>
      </c>
      <c r="L118" s="41" t="s">
        <v>152</v>
      </c>
      <c r="M118" s="42">
        <f t="shared" si="17"/>
        <v>95.58661118838538</v>
      </c>
      <c r="N118" s="31">
        <v>45</v>
      </c>
      <c r="O118" s="41" t="s">
        <v>249</v>
      </c>
      <c r="P118" s="42">
        <f t="shared" si="18"/>
        <v>140.50346783477943</v>
      </c>
      <c r="Q118" s="31">
        <v>21</v>
      </c>
      <c r="R118" s="41" t="s">
        <v>149</v>
      </c>
      <c r="S118" s="42">
        <f t="shared" si="19"/>
        <v>169.50099204748923</v>
      </c>
    </row>
    <row r="119" spans="1:19" ht="12.75" customHeight="1">
      <c r="A119" s="102"/>
      <c r="B119" s="16" t="s">
        <v>8</v>
      </c>
      <c r="C119" s="25">
        <v>9793</v>
      </c>
      <c r="D119" s="25" t="s">
        <v>52</v>
      </c>
      <c r="E119" s="32">
        <v>65</v>
      </c>
      <c r="F119" s="43" t="s">
        <v>168</v>
      </c>
      <c r="G119" s="44">
        <f t="shared" si="15"/>
        <v>85.34096919728749</v>
      </c>
      <c r="H119" s="32">
        <v>2</v>
      </c>
      <c r="I119" s="43" t="s">
        <v>73</v>
      </c>
      <c r="J119" s="44">
        <f t="shared" si="16"/>
        <v>45.41792890613477</v>
      </c>
      <c r="K119" s="32">
        <v>16</v>
      </c>
      <c r="L119" s="43" t="s">
        <v>199</v>
      </c>
      <c r="M119" s="44">
        <f t="shared" si="17"/>
        <v>77.2462412891741</v>
      </c>
      <c r="N119" s="32">
        <v>39</v>
      </c>
      <c r="O119" s="43" t="s">
        <v>239</v>
      </c>
      <c r="P119" s="44">
        <f t="shared" si="18"/>
        <v>98.40551262995866</v>
      </c>
      <c r="Q119" s="32">
        <v>12</v>
      </c>
      <c r="R119" s="43" t="s">
        <v>142</v>
      </c>
      <c r="S119" s="44">
        <f t="shared" si="19"/>
        <v>78.27345194461523</v>
      </c>
    </row>
    <row r="120" spans="1:19" ht="12.75" customHeight="1">
      <c r="A120" s="102"/>
      <c r="B120" s="5" t="s">
        <v>9</v>
      </c>
      <c r="C120" s="26">
        <v>8454</v>
      </c>
      <c r="D120" s="26" t="s">
        <v>12</v>
      </c>
      <c r="E120" s="31">
        <v>75</v>
      </c>
      <c r="F120" s="41" t="s">
        <v>78</v>
      </c>
      <c r="G120" s="42">
        <f t="shared" si="15"/>
        <v>114.0667291790463</v>
      </c>
      <c r="H120" s="31">
        <v>2</v>
      </c>
      <c r="I120" s="41" t="s">
        <v>193</v>
      </c>
      <c r="J120" s="42">
        <f t="shared" si="16"/>
        <v>52.61151854480456</v>
      </c>
      <c r="K120" s="31">
        <v>17</v>
      </c>
      <c r="L120" s="41" t="s">
        <v>77</v>
      </c>
      <c r="M120" s="42">
        <f t="shared" si="17"/>
        <v>95.0735709136429</v>
      </c>
      <c r="N120" s="31">
        <v>33</v>
      </c>
      <c r="O120" s="41" t="s">
        <v>95</v>
      </c>
      <c r="P120" s="42">
        <f t="shared" si="18"/>
        <v>96.45445066547504</v>
      </c>
      <c r="Q120" s="31">
        <v>11</v>
      </c>
      <c r="R120" s="41" t="s">
        <v>213</v>
      </c>
      <c r="S120" s="42">
        <f t="shared" si="19"/>
        <v>83.1150053606753</v>
      </c>
    </row>
    <row r="121" spans="1:19" ht="12.75" customHeight="1">
      <c r="A121" s="102"/>
      <c r="B121" s="16" t="s">
        <v>10</v>
      </c>
      <c r="C121" s="25">
        <v>7271</v>
      </c>
      <c r="D121" s="25" t="s">
        <v>13</v>
      </c>
      <c r="E121" s="32">
        <v>85</v>
      </c>
      <c r="F121" s="43" t="s">
        <v>157</v>
      </c>
      <c r="G121" s="44">
        <f t="shared" si="15"/>
        <v>150.3089183895308</v>
      </c>
      <c r="H121" s="32">
        <v>3</v>
      </c>
      <c r="I121" s="43" t="s">
        <v>237</v>
      </c>
      <c r="J121" s="44">
        <f t="shared" si="16"/>
        <v>91.75720900380506</v>
      </c>
      <c r="K121" s="32">
        <v>27</v>
      </c>
      <c r="L121" s="43" t="s">
        <v>394</v>
      </c>
      <c r="M121" s="44">
        <f t="shared" si="17"/>
        <v>175.566943212005</v>
      </c>
      <c r="N121" s="32">
        <v>34</v>
      </c>
      <c r="O121" s="43" t="s">
        <v>168</v>
      </c>
      <c r="P121" s="44">
        <f t="shared" si="18"/>
        <v>115.54611504182861</v>
      </c>
      <c r="Q121" s="32">
        <v>12</v>
      </c>
      <c r="R121" s="43" t="s">
        <v>189</v>
      </c>
      <c r="S121" s="44">
        <f t="shared" si="19"/>
        <v>105.42317630224412</v>
      </c>
    </row>
    <row r="122" spans="1:19" ht="12.75" customHeight="1">
      <c r="A122" s="103"/>
      <c r="B122" s="6" t="s">
        <v>11</v>
      </c>
      <c r="C122" s="24">
        <v>12087</v>
      </c>
      <c r="D122" s="59" t="s">
        <v>53</v>
      </c>
      <c r="E122" s="30">
        <v>119</v>
      </c>
      <c r="F122" s="38" t="s">
        <v>94</v>
      </c>
      <c r="G122" s="39">
        <f t="shared" si="15"/>
        <v>126.58679604983783</v>
      </c>
      <c r="H122" s="30">
        <v>8</v>
      </c>
      <c r="I122" s="38" t="s">
        <v>351</v>
      </c>
      <c r="J122" s="39">
        <f t="shared" si="16"/>
        <v>147.1921164152487</v>
      </c>
      <c r="K122" s="30">
        <v>32</v>
      </c>
      <c r="L122" s="38" t="s">
        <v>126</v>
      </c>
      <c r="M122" s="39">
        <f t="shared" si="17"/>
        <v>125.17124860509338</v>
      </c>
      <c r="N122" s="30">
        <v>54</v>
      </c>
      <c r="O122" s="38" t="s">
        <v>223</v>
      </c>
      <c r="P122" s="39">
        <f t="shared" si="18"/>
        <v>110.39408731143654</v>
      </c>
      <c r="Q122" s="30">
        <v>17</v>
      </c>
      <c r="R122" s="38" t="s">
        <v>68</v>
      </c>
      <c r="S122" s="39">
        <f t="shared" si="19"/>
        <v>89.84199658856272</v>
      </c>
    </row>
    <row r="123" spans="1:19" ht="12.75" customHeight="1">
      <c r="A123" s="101" t="s">
        <v>44</v>
      </c>
      <c r="B123" s="15" t="s">
        <v>71</v>
      </c>
      <c r="C123" s="25">
        <v>13216</v>
      </c>
      <c r="D123" s="25" t="s">
        <v>62</v>
      </c>
      <c r="E123" s="29">
        <v>86</v>
      </c>
      <c r="F123" s="28" t="s">
        <v>165</v>
      </c>
      <c r="G123" s="40">
        <f t="shared" si="15"/>
        <v>83.66780775751668</v>
      </c>
      <c r="H123" s="29">
        <v>5</v>
      </c>
      <c r="I123" s="28" t="s">
        <v>109</v>
      </c>
      <c r="J123" s="40">
        <f t="shared" si="16"/>
        <v>84.13623217648642</v>
      </c>
      <c r="K123" s="29">
        <v>17</v>
      </c>
      <c r="L123" s="28" t="s">
        <v>77</v>
      </c>
      <c r="M123" s="40">
        <f t="shared" si="17"/>
        <v>60.81658357323979</v>
      </c>
      <c r="N123" s="29">
        <v>38</v>
      </c>
      <c r="O123" s="28" t="s">
        <v>227</v>
      </c>
      <c r="P123" s="40">
        <f t="shared" si="18"/>
        <v>71.04837383792186</v>
      </c>
      <c r="Q123" s="29">
        <v>18</v>
      </c>
      <c r="R123" s="28" t="s">
        <v>293</v>
      </c>
      <c r="S123" s="40">
        <f t="shared" si="19"/>
        <v>87.00044433568594</v>
      </c>
    </row>
    <row r="124" spans="1:19" ht="12.75" customHeight="1">
      <c r="A124" s="102"/>
      <c r="B124" s="16" t="s">
        <v>66</v>
      </c>
      <c r="C124" s="26">
        <v>19683</v>
      </c>
      <c r="D124" s="26" t="s">
        <v>58</v>
      </c>
      <c r="E124" s="31">
        <v>136</v>
      </c>
      <c r="F124" s="41" t="s">
        <v>125</v>
      </c>
      <c r="G124" s="42">
        <f t="shared" si="15"/>
        <v>88.83980251874436</v>
      </c>
      <c r="H124" s="31">
        <v>7</v>
      </c>
      <c r="I124" s="41" t="s">
        <v>234</v>
      </c>
      <c r="J124" s="42">
        <f t="shared" si="16"/>
        <v>79.08968258000417</v>
      </c>
      <c r="K124" s="31">
        <v>31</v>
      </c>
      <c r="L124" s="41" t="s">
        <v>57</v>
      </c>
      <c r="M124" s="42">
        <f t="shared" si="17"/>
        <v>74.46351442009393</v>
      </c>
      <c r="N124" s="31">
        <v>78</v>
      </c>
      <c r="O124" s="41" t="s">
        <v>255</v>
      </c>
      <c r="P124" s="42">
        <f t="shared" si="18"/>
        <v>97.92055938476707</v>
      </c>
      <c r="Q124" s="31">
        <v>30</v>
      </c>
      <c r="R124" s="41" t="s">
        <v>254</v>
      </c>
      <c r="S124" s="42">
        <f t="shared" si="19"/>
        <v>97.35963965015712</v>
      </c>
    </row>
    <row r="125" spans="1:19" ht="12.75" customHeight="1">
      <c r="A125" s="102"/>
      <c r="B125" s="16" t="s">
        <v>46</v>
      </c>
      <c r="C125" s="25">
        <v>14543</v>
      </c>
      <c r="D125" s="25" t="s">
        <v>57</v>
      </c>
      <c r="E125" s="32">
        <v>161</v>
      </c>
      <c r="F125" s="43" t="s">
        <v>438</v>
      </c>
      <c r="G125" s="44">
        <f t="shared" si="15"/>
        <v>142.3415991063053</v>
      </c>
      <c r="H125" s="32">
        <v>12</v>
      </c>
      <c r="I125" s="43" t="s">
        <v>413</v>
      </c>
      <c r="J125" s="44">
        <f t="shared" si="16"/>
        <v>183.50179926195878</v>
      </c>
      <c r="K125" s="32">
        <v>49</v>
      </c>
      <c r="L125" s="43" t="s">
        <v>479</v>
      </c>
      <c r="M125" s="44">
        <f t="shared" si="17"/>
        <v>159.29979030418076</v>
      </c>
      <c r="N125" s="32">
        <v>79</v>
      </c>
      <c r="O125" s="43" t="s">
        <v>267</v>
      </c>
      <c r="P125" s="44">
        <f t="shared" si="18"/>
        <v>134.22816797865505</v>
      </c>
      <c r="Q125" s="32">
        <v>33</v>
      </c>
      <c r="R125" s="43" t="s">
        <v>211</v>
      </c>
      <c r="S125" s="44">
        <f t="shared" si="19"/>
        <v>144.94689994894085</v>
      </c>
    </row>
    <row r="126" spans="1:19" ht="12.75" customHeight="1">
      <c r="A126" s="102"/>
      <c r="B126" s="16" t="s">
        <v>33</v>
      </c>
      <c r="C126" s="26">
        <v>4738</v>
      </c>
      <c r="D126" s="26" t="s">
        <v>61</v>
      </c>
      <c r="E126" s="31">
        <v>74</v>
      </c>
      <c r="F126" s="41" t="s">
        <v>79</v>
      </c>
      <c r="G126" s="42">
        <f t="shared" si="15"/>
        <v>200.81522304064907</v>
      </c>
      <c r="H126" s="31">
        <v>4</v>
      </c>
      <c r="I126" s="41" t="s">
        <v>51</v>
      </c>
      <c r="J126" s="42">
        <f t="shared" si="16"/>
        <v>187.7491674874537</v>
      </c>
      <c r="K126" s="31">
        <v>27</v>
      </c>
      <c r="L126" s="41" t="s">
        <v>276</v>
      </c>
      <c r="M126" s="42">
        <f t="shared" si="17"/>
        <v>269.42744704400343</v>
      </c>
      <c r="N126" s="31">
        <v>41</v>
      </c>
      <c r="O126" s="41" t="s">
        <v>89</v>
      </c>
      <c r="P126" s="42">
        <f t="shared" si="18"/>
        <v>213.82544074960003</v>
      </c>
      <c r="Q126" s="31">
        <v>10</v>
      </c>
      <c r="R126" s="41" t="s">
        <v>184</v>
      </c>
      <c r="S126" s="42">
        <f t="shared" si="19"/>
        <v>134.8198809085439</v>
      </c>
    </row>
    <row r="127" spans="1:19" ht="12.75" customHeight="1">
      <c r="A127" s="103"/>
      <c r="B127" s="17" t="s">
        <v>67</v>
      </c>
      <c r="C127" s="27">
        <v>7866</v>
      </c>
      <c r="D127" s="60" t="s">
        <v>20</v>
      </c>
      <c r="E127" s="33">
        <v>11</v>
      </c>
      <c r="F127" s="45" t="s">
        <v>378</v>
      </c>
      <c r="G127" s="46">
        <f t="shared" si="15"/>
        <v>17.980373613486282</v>
      </c>
      <c r="H127" s="33">
        <v>1</v>
      </c>
      <c r="I127" s="45" t="s">
        <v>369</v>
      </c>
      <c r="J127" s="46">
        <f t="shared" si="16"/>
        <v>28.272169957906033</v>
      </c>
      <c r="K127" s="33">
        <v>4</v>
      </c>
      <c r="L127" s="45" t="s">
        <v>417</v>
      </c>
      <c r="M127" s="46">
        <f t="shared" si="17"/>
        <v>24.04247523979411</v>
      </c>
      <c r="N127" s="33">
        <v>7</v>
      </c>
      <c r="O127" s="45" t="s">
        <v>369</v>
      </c>
      <c r="P127" s="46">
        <f t="shared" si="18"/>
        <v>21.989465522815806</v>
      </c>
      <c r="Q127" s="33">
        <v>3</v>
      </c>
      <c r="R127" s="45" t="s">
        <v>480</v>
      </c>
      <c r="S127" s="46">
        <f t="shared" si="19"/>
        <v>24.362189006280733</v>
      </c>
    </row>
    <row r="128" spans="1:19" ht="12.75" customHeight="1">
      <c r="A128" s="101" t="s">
        <v>45</v>
      </c>
      <c r="B128" s="34" t="s">
        <v>34</v>
      </c>
      <c r="C128" s="49">
        <v>5856</v>
      </c>
      <c r="D128" s="49" t="s">
        <v>237</v>
      </c>
      <c r="E128" s="35">
        <v>26</v>
      </c>
      <c r="F128" s="47" t="s">
        <v>266</v>
      </c>
      <c r="G128" s="48">
        <f t="shared" si="15"/>
        <v>57.0863464036227</v>
      </c>
      <c r="H128" s="35">
        <v>0</v>
      </c>
      <c r="I128" s="47" t="s">
        <v>391</v>
      </c>
      <c r="J128" s="48">
        <f t="shared" si="16"/>
        <v>0</v>
      </c>
      <c r="K128" s="35">
        <v>8</v>
      </c>
      <c r="L128" s="47" t="s">
        <v>250</v>
      </c>
      <c r="M128" s="48">
        <f t="shared" si="17"/>
        <v>64.58951852329933</v>
      </c>
      <c r="N128" s="35">
        <v>17</v>
      </c>
      <c r="O128" s="47" t="s">
        <v>219</v>
      </c>
      <c r="P128" s="48">
        <f t="shared" si="18"/>
        <v>71.73290663158605</v>
      </c>
      <c r="Q128" s="35">
        <v>2</v>
      </c>
      <c r="R128" s="47" t="s">
        <v>378</v>
      </c>
      <c r="S128" s="48">
        <f t="shared" si="19"/>
        <v>21.816140565050578</v>
      </c>
    </row>
    <row r="129" spans="1:19" ht="12.75" customHeight="1">
      <c r="A129" s="102"/>
      <c r="B129" s="16" t="s">
        <v>35</v>
      </c>
      <c r="C129" s="50">
        <v>15288</v>
      </c>
      <c r="D129" s="50" t="s">
        <v>94</v>
      </c>
      <c r="E129" s="32">
        <v>63</v>
      </c>
      <c r="F129" s="43" t="s">
        <v>108</v>
      </c>
      <c r="G129" s="44">
        <f t="shared" si="15"/>
        <v>52.98462244393721</v>
      </c>
      <c r="H129" s="32">
        <v>5</v>
      </c>
      <c r="I129" s="43" t="s">
        <v>110</v>
      </c>
      <c r="J129" s="44">
        <f t="shared" si="16"/>
        <v>72.73315309029594</v>
      </c>
      <c r="K129" s="32">
        <v>19</v>
      </c>
      <c r="L129" s="43" t="s">
        <v>98</v>
      </c>
      <c r="M129" s="44">
        <f t="shared" si="17"/>
        <v>58.759224465073736</v>
      </c>
      <c r="N129" s="32">
        <v>43</v>
      </c>
      <c r="O129" s="43" t="s">
        <v>228</v>
      </c>
      <c r="P129" s="44">
        <f t="shared" si="18"/>
        <v>69.50056850850501</v>
      </c>
      <c r="Q129" s="32">
        <v>32</v>
      </c>
      <c r="R129" s="43" t="s">
        <v>438</v>
      </c>
      <c r="S129" s="44">
        <f t="shared" si="19"/>
        <v>133.70520057450148</v>
      </c>
    </row>
    <row r="130" spans="1:19" ht="12.75" customHeight="1">
      <c r="A130" s="102"/>
      <c r="B130" s="5" t="s">
        <v>36</v>
      </c>
      <c r="C130" s="51">
        <v>24745</v>
      </c>
      <c r="D130" s="51" t="s">
        <v>361</v>
      </c>
      <c r="E130" s="31">
        <v>194</v>
      </c>
      <c r="F130" s="41" t="s">
        <v>476</v>
      </c>
      <c r="G130" s="42">
        <f t="shared" si="15"/>
        <v>100.80318174718317</v>
      </c>
      <c r="H130" s="31">
        <v>13</v>
      </c>
      <c r="I130" s="41" t="s">
        <v>392</v>
      </c>
      <c r="J130" s="42">
        <f t="shared" si="16"/>
        <v>116.83392829078825</v>
      </c>
      <c r="K130" s="31">
        <v>45</v>
      </c>
      <c r="L130" s="41" t="s">
        <v>451</v>
      </c>
      <c r="M130" s="42">
        <f t="shared" si="17"/>
        <v>85.98014710678845</v>
      </c>
      <c r="N130" s="31">
        <v>95</v>
      </c>
      <c r="O130" s="41" t="s">
        <v>434</v>
      </c>
      <c r="P130" s="42">
        <f t="shared" si="18"/>
        <v>94.86515544978535</v>
      </c>
      <c r="Q130" s="31">
        <v>40</v>
      </c>
      <c r="R130" s="41" t="s">
        <v>217</v>
      </c>
      <c r="S130" s="42">
        <f t="shared" si="19"/>
        <v>103.25748163179323</v>
      </c>
    </row>
    <row r="131" spans="1:19" ht="12.75" customHeight="1">
      <c r="A131" s="102"/>
      <c r="B131" s="16" t="s">
        <v>37</v>
      </c>
      <c r="C131" s="50">
        <v>8527</v>
      </c>
      <c r="D131" s="50" t="s">
        <v>114</v>
      </c>
      <c r="E131" s="32">
        <v>89</v>
      </c>
      <c r="F131" s="43" t="s">
        <v>39</v>
      </c>
      <c r="G131" s="44">
        <f t="shared" si="15"/>
        <v>134.20036970359175</v>
      </c>
      <c r="H131" s="32">
        <v>5</v>
      </c>
      <c r="I131" s="43" t="s">
        <v>197</v>
      </c>
      <c r="J131" s="44">
        <f t="shared" si="16"/>
        <v>130.4027728913386</v>
      </c>
      <c r="K131" s="32">
        <v>30</v>
      </c>
      <c r="L131" s="43" t="s">
        <v>252</v>
      </c>
      <c r="M131" s="44">
        <f t="shared" si="17"/>
        <v>166.34054494800677</v>
      </c>
      <c r="N131" s="32">
        <v>44</v>
      </c>
      <c r="O131" s="43" t="s">
        <v>269</v>
      </c>
      <c r="P131" s="44">
        <f t="shared" si="18"/>
        <v>127.50493349375334</v>
      </c>
      <c r="Q131" s="32">
        <v>13</v>
      </c>
      <c r="R131" s="43" t="s">
        <v>88</v>
      </c>
      <c r="S131" s="44">
        <f t="shared" si="19"/>
        <v>97.3859006060848</v>
      </c>
    </row>
    <row r="132" spans="1:19" ht="12.75" customHeight="1">
      <c r="A132" s="103"/>
      <c r="B132" s="6" t="s">
        <v>38</v>
      </c>
      <c r="C132" s="52">
        <v>5630</v>
      </c>
      <c r="D132" s="52" t="s">
        <v>171</v>
      </c>
      <c r="E132" s="30">
        <v>96</v>
      </c>
      <c r="F132" s="38" t="s">
        <v>332</v>
      </c>
      <c r="G132" s="39">
        <f t="shared" si="15"/>
        <v>219.24152121739994</v>
      </c>
      <c r="H132" s="30">
        <v>4</v>
      </c>
      <c r="I132" s="38" t="s">
        <v>77</v>
      </c>
      <c r="J132" s="39">
        <f t="shared" si="16"/>
        <v>158.00276297611998</v>
      </c>
      <c r="K132" s="30">
        <v>27</v>
      </c>
      <c r="L132" s="38" t="s">
        <v>276</v>
      </c>
      <c r="M132" s="39">
        <f t="shared" si="17"/>
        <v>226.74018545195173</v>
      </c>
      <c r="N132" s="30">
        <v>44</v>
      </c>
      <c r="O132" s="38" t="s">
        <v>68</v>
      </c>
      <c r="P132" s="39">
        <f t="shared" si="18"/>
        <v>193.11448808192443</v>
      </c>
      <c r="Q132" s="30">
        <v>7</v>
      </c>
      <c r="R132" s="38" t="s">
        <v>50</v>
      </c>
      <c r="S132" s="39">
        <f t="shared" si="19"/>
        <v>79.42160160235818</v>
      </c>
    </row>
    <row r="133" spans="1:19" ht="12.75" customHeight="1">
      <c r="A133" s="104" t="s">
        <v>24</v>
      </c>
      <c r="B133" s="5" t="s">
        <v>14</v>
      </c>
      <c r="C133" s="26">
        <v>16032</v>
      </c>
      <c r="D133" s="26" t="s">
        <v>21</v>
      </c>
      <c r="E133" s="31">
        <v>127</v>
      </c>
      <c r="F133" s="41" t="s">
        <v>159</v>
      </c>
      <c r="G133" s="42">
        <f t="shared" si="15"/>
        <v>101.85350658426186</v>
      </c>
      <c r="H133" s="31">
        <v>7</v>
      </c>
      <c r="I133" s="41" t="s">
        <v>337</v>
      </c>
      <c r="J133" s="42">
        <f t="shared" si="16"/>
        <v>97.10093701485916</v>
      </c>
      <c r="K133" s="31">
        <v>42</v>
      </c>
      <c r="L133" s="41" t="s">
        <v>341</v>
      </c>
      <c r="M133" s="42">
        <f t="shared" si="17"/>
        <v>123.86103776698572</v>
      </c>
      <c r="N133" s="31">
        <v>72</v>
      </c>
      <c r="O133" s="41" t="s">
        <v>84</v>
      </c>
      <c r="P133" s="42">
        <f t="shared" si="18"/>
        <v>110.97249944555332</v>
      </c>
      <c r="Q133" s="31">
        <v>20</v>
      </c>
      <c r="R133" s="41" t="s">
        <v>120</v>
      </c>
      <c r="S133" s="42">
        <f t="shared" si="19"/>
        <v>79.68769906994521</v>
      </c>
    </row>
    <row r="134" spans="1:19" ht="12.75" customHeight="1">
      <c r="A134" s="105"/>
      <c r="B134" s="16" t="s">
        <v>15</v>
      </c>
      <c r="C134" s="25">
        <v>11457</v>
      </c>
      <c r="D134" s="25" t="s">
        <v>39</v>
      </c>
      <c r="E134" s="32">
        <v>127</v>
      </c>
      <c r="F134" s="43" t="s">
        <v>127</v>
      </c>
      <c r="G134" s="44">
        <f t="shared" si="15"/>
        <v>142.52556668926303</v>
      </c>
      <c r="H134" s="32">
        <v>7</v>
      </c>
      <c r="I134" s="43" t="s">
        <v>150</v>
      </c>
      <c r="J134" s="44">
        <f t="shared" si="16"/>
        <v>135.87520487232453</v>
      </c>
      <c r="K134" s="32">
        <v>41</v>
      </c>
      <c r="L134" s="43" t="s">
        <v>399</v>
      </c>
      <c r="M134" s="44">
        <f t="shared" si="17"/>
        <v>169.19443396362573</v>
      </c>
      <c r="N134" s="32">
        <v>53</v>
      </c>
      <c r="O134" s="43" t="s">
        <v>288</v>
      </c>
      <c r="P134" s="44">
        <f t="shared" si="18"/>
        <v>114.30771203544762</v>
      </c>
      <c r="Q134" s="32">
        <v>16</v>
      </c>
      <c r="R134" s="43" t="s">
        <v>119</v>
      </c>
      <c r="S134" s="44">
        <f t="shared" si="19"/>
        <v>89.20682143593343</v>
      </c>
    </row>
    <row r="135" spans="1:19" ht="12.75" customHeight="1">
      <c r="A135" s="105"/>
      <c r="B135" s="5" t="s">
        <v>16</v>
      </c>
      <c r="C135" s="26">
        <v>11853</v>
      </c>
      <c r="D135" s="26" t="s">
        <v>40</v>
      </c>
      <c r="E135" s="31">
        <v>125</v>
      </c>
      <c r="F135" s="41" t="s">
        <v>218</v>
      </c>
      <c r="G135" s="42">
        <f t="shared" si="15"/>
        <v>135.59438236166054</v>
      </c>
      <c r="H135" s="31">
        <v>9</v>
      </c>
      <c r="I135" s="41" t="s">
        <v>229</v>
      </c>
      <c r="J135" s="42">
        <f t="shared" si="16"/>
        <v>168.86020416772126</v>
      </c>
      <c r="K135" s="31">
        <v>22</v>
      </c>
      <c r="L135" s="41" t="s">
        <v>59</v>
      </c>
      <c r="M135" s="42">
        <f t="shared" si="17"/>
        <v>87.75412185094176</v>
      </c>
      <c r="N135" s="31">
        <v>61</v>
      </c>
      <c r="O135" s="41" t="s">
        <v>176</v>
      </c>
      <c r="P135" s="42">
        <f t="shared" si="18"/>
        <v>127.16632659544442</v>
      </c>
      <c r="Q135" s="31">
        <v>43</v>
      </c>
      <c r="R135" s="41" t="s">
        <v>481</v>
      </c>
      <c r="S135" s="42">
        <f t="shared" si="19"/>
        <v>231.7336844429366</v>
      </c>
    </row>
    <row r="136" spans="1:19" ht="12.75" customHeight="1">
      <c r="A136" s="106"/>
      <c r="B136" s="17" t="s">
        <v>17</v>
      </c>
      <c r="C136" s="25">
        <v>20704</v>
      </c>
      <c r="D136" s="25" t="s">
        <v>41</v>
      </c>
      <c r="E136" s="33">
        <v>88</v>
      </c>
      <c r="F136" s="45" t="s">
        <v>87</v>
      </c>
      <c r="G136" s="46">
        <f t="shared" si="15"/>
        <v>54.649775441917726</v>
      </c>
      <c r="H136" s="33">
        <v>4</v>
      </c>
      <c r="I136" s="45" t="s">
        <v>227</v>
      </c>
      <c r="J136" s="46">
        <f t="shared" si="16"/>
        <v>42.96539584406663</v>
      </c>
      <c r="K136" s="33">
        <v>22</v>
      </c>
      <c r="L136" s="45" t="s">
        <v>181</v>
      </c>
      <c r="M136" s="46">
        <f t="shared" si="17"/>
        <v>50.23906521924326</v>
      </c>
      <c r="N136" s="33">
        <v>57</v>
      </c>
      <c r="O136" s="45" t="s">
        <v>107</v>
      </c>
      <c r="P136" s="46">
        <f t="shared" si="18"/>
        <v>68.02854341977216</v>
      </c>
      <c r="Q136" s="33">
        <v>16</v>
      </c>
      <c r="R136" s="45" t="s">
        <v>109</v>
      </c>
      <c r="S136" s="46">
        <f t="shared" si="19"/>
        <v>49.364497352757404</v>
      </c>
    </row>
    <row r="137" spans="1:19" ht="12.75" customHeight="1">
      <c r="A137" s="107" t="s">
        <v>60</v>
      </c>
      <c r="B137" s="7" t="s">
        <v>25</v>
      </c>
      <c r="C137" s="61">
        <v>12576</v>
      </c>
      <c r="D137" s="62" t="s">
        <v>251</v>
      </c>
      <c r="E137" s="36">
        <v>180</v>
      </c>
      <c r="F137" s="54" t="s">
        <v>474</v>
      </c>
      <c r="G137" s="42">
        <f t="shared" si="15"/>
        <v>184.03055887016365</v>
      </c>
      <c r="H137" s="36">
        <v>7</v>
      </c>
      <c r="I137" s="54" t="s">
        <v>362</v>
      </c>
      <c r="J137" s="42">
        <f t="shared" si="16"/>
        <v>123.78516398077466</v>
      </c>
      <c r="K137" s="36">
        <v>50</v>
      </c>
      <c r="L137" s="54" t="s">
        <v>400</v>
      </c>
      <c r="M137" s="42">
        <f t="shared" si="17"/>
        <v>187.97522089318988</v>
      </c>
      <c r="N137" s="36">
        <v>90</v>
      </c>
      <c r="O137" s="54" t="s">
        <v>386</v>
      </c>
      <c r="P137" s="42">
        <f t="shared" si="18"/>
        <v>176.8359485439638</v>
      </c>
      <c r="Q137" s="36">
        <v>29</v>
      </c>
      <c r="R137" s="54" t="s">
        <v>347</v>
      </c>
      <c r="S137" s="42">
        <f t="shared" si="19"/>
        <v>147.30058267013158</v>
      </c>
    </row>
    <row r="138" spans="1:19" ht="12.75" customHeight="1">
      <c r="A138" s="105"/>
      <c r="B138" s="14" t="s">
        <v>26</v>
      </c>
      <c r="C138" s="20">
        <v>8941</v>
      </c>
      <c r="D138" s="53" t="s">
        <v>206</v>
      </c>
      <c r="E138" s="20">
        <v>70</v>
      </c>
      <c r="F138" s="55" t="s">
        <v>146</v>
      </c>
      <c r="G138" s="44">
        <f t="shared" si="15"/>
        <v>100.66347387477317</v>
      </c>
      <c r="H138" s="20">
        <v>2</v>
      </c>
      <c r="I138" s="55" t="s">
        <v>253</v>
      </c>
      <c r="J138" s="44">
        <f t="shared" si="16"/>
        <v>49.74586486721594</v>
      </c>
      <c r="K138" s="20">
        <v>21</v>
      </c>
      <c r="L138" s="55" t="s">
        <v>239</v>
      </c>
      <c r="M138" s="44">
        <f t="shared" si="17"/>
        <v>111.0468715736671</v>
      </c>
      <c r="N138" s="20">
        <v>33</v>
      </c>
      <c r="O138" s="55" t="s">
        <v>95</v>
      </c>
      <c r="P138" s="44">
        <f t="shared" si="18"/>
        <v>91.20075225656257</v>
      </c>
      <c r="Q138" s="20">
        <v>10</v>
      </c>
      <c r="R138" s="55" t="s">
        <v>75</v>
      </c>
      <c r="S138" s="44">
        <f t="shared" si="19"/>
        <v>71.4435293305761</v>
      </c>
    </row>
    <row r="139" spans="1:19" ht="12.75" customHeight="1">
      <c r="A139" s="105"/>
      <c r="B139" s="7" t="s">
        <v>27</v>
      </c>
      <c r="C139" s="36">
        <v>10470</v>
      </c>
      <c r="D139" s="63" t="s">
        <v>63</v>
      </c>
      <c r="E139" s="36">
        <v>58</v>
      </c>
      <c r="F139" s="54" t="s">
        <v>152</v>
      </c>
      <c r="G139" s="42">
        <f t="shared" si="15"/>
        <v>71.22644693004791</v>
      </c>
      <c r="H139" s="36">
        <v>5</v>
      </c>
      <c r="I139" s="54" t="s">
        <v>103</v>
      </c>
      <c r="J139" s="42">
        <f t="shared" si="16"/>
        <v>106.202907778839</v>
      </c>
      <c r="K139" s="36">
        <v>15</v>
      </c>
      <c r="L139" s="54" t="s">
        <v>162</v>
      </c>
      <c r="M139" s="42">
        <f t="shared" si="17"/>
        <v>67.73571283532252</v>
      </c>
      <c r="N139" s="36">
        <v>30</v>
      </c>
      <c r="O139" s="54" t="s">
        <v>113</v>
      </c>
      <c r="P139" s="42">
        <f t="shared" si="18"/>
        <v>70.801938519226</v>
      </c>
      <c r="Q139" s="36">
        <v>19</v>
      </c>
      <c r="R139" s="54" t="s">
        <v>103</v>
      </c>
      <c r="S139" s="42">
        <f t="shared" si="19"/>
        <v>115.91934402243491</v>
      </c>
    </row>
    <row r="140" spans="1:19" ht="12.75" customHeight="1">
      <c r="A140" s="105"/>
      <c r="B140" s="14" t="s">
        <v>28</v>
      </c>
      <c r="C140" s="20">
        <v>9902</v>
      </c>
      <c r="D140" s="53" t="s">
        <v>129</v>
      </c>
      <c r="E140" s="20">
        <v>80</v>
      </c>
      <c r="F140" s="55" t="s">
        <v>175</v>
      </c>
      <c r="G140" s="44">
        <f t="shared" si="15"/>
        <v>103.87882620126922</v>
      </c>
      <c r="H140" s="20">
        <v>8</v>
      </c>
      <c r="I140" s="55" t="s">
        <v>260</v>
      </c>
      <c r="J140" s="44">
        <f t="shared" si="16"/>
        <v>179.67189568886195</v>
      </c>
      <c r="K140" s="20">
        <v>29</v>
      </c>
      <c r="L140" s="55" t="s">
        <v>173</v>
      </c>
      <c r="M140" s="44">
        <f t="shared" si="17"/>
        <v>138.467612523995</v>
      </c>
      <c r="N140" s="20">
        <v>51</v>
      </c>
      <c r="O140" s="55" t="s">
        <v>241</v>
      </c>
      <c r="P140" s="44">
        <f t="shared" si="18"/>
        <v>127.26759277961055</v>
      </c>
      <c r="Q140" s="20">
        <v>17</v>
      </c>
      <c r="R140" s="55" t="s">
        <v>238</v>
      </c>
      <c r="S140" s="44">
        <f t="shared" si="19"/>
        <v>109.66675548030271</v>
      </c>
    </row>
    <row r="141" spans="1:19" ht="12.75" customHeight="1">
      <c r="A141" s="105"/>
      <c r="B141" s="7" t="s">
        <v>29</v>
      </c>
      <c r="C141" s="36">
        <v>10210</v>
      </c>
      <c r="D141" s="63" t="s">
        <v>109</v>
      </c>
      <c r="E141" s="36">
        <v>67</v>
      </c>
      <c r="F141" s="54" t="s">
        <v>145</v>
      </c>
      <c r="G141" s="42">
        <f t="shared" si="15"/>
        <v>84.37407588395305</v>
      </c>
      <c r="H141" s="36">
        <v>4</v>
      </c>
      <c r="I141" s="54" t="s">
        <v>170</v>
      </c>
      <c r="J141" s="42">
        <f t="shared" si="16"/>
        <v>87.12591141582327</v>
      </c>
      <c r="K141" s="36">
        <v>8</v>
      </c>
      <c r="L141" s="54" t="s">
        <v>186</v>
      </c>
      <c r="M141" s="42">
        <f t="shared" si="17"/>
        <v>37.04566312168864</v>
      </c>
      <c r="N141" s="36">
        <v>33</v>
      </c>
      <c r="O141" s="54" t="s">
        <v>95</v>
      </c>
      <c r="P141" s="42">
        <f t="shared" si="18"/>
        <v>79.86541879783799</v>
      </c>
      <c r="Q141" s="36">
        <v>17</v>
      </c>
      <c r="R141" s="54" t="s">
        <v>172</v>
      </c>
      <c r="S141" s="42">
        <f t="shared" si="19"/>
        <v>106.35849292516724</v>
      </c>
    </row>
    <row r="142" spans="1:19" ht="12.75" customHeight="1">
      <c r="A142" s="106"/>
      <c r="B142" s="19" t="s">
        <v>64</v>
      </c>
      <c r="C142" s="37">
        <v>7866</v>
      </c>
      <c r="D142" s="64" t="s">
        <v>20</v>
      </c>
      <c r="E142" s="37">
        <v>11</v>
      </c>
      <c r="F142" s="56" t="s">
        <v>378</v>
      </c>
      <c r="G142" s="46">
        <f t="shared" si="15"/>
        <v>17.980373613486282</v>
      </c>
      <c r="H142" s="37">
        <v>1</v>
      </c>
      <c r="I142" s="56" t="s">
        <v>369</v>
      </c>
      <c r="J142" s="46">
        <f t="shared" si="16"/>
        <v>28.272169957906033</v>
      </c>
      <c r="K142" s="37">
        <v>4</v>
      </c>
      <c r="L142" s="56" t="s">
        <v>417</v>
      </c>
      <c r="M142" s="46">
        <f t="shared" si="17"/>
        <v>24.04247523979411</v>
      </c>
      <c r="N142" s="37">
        <v>7</v>
      </c>
      <c r="O142" s="56" t="s">
        <v>369</v>
      </c>
      <c r="P142" s="46">
        <f t="shared" si="18"/>
        <v>21.989465522815806</v>
      </c>
      <c r="Q142" s="37">
        <v>3</v>
      </c>
      <c r="R142" s="56" t="s">
        <v>480</v>
      </c>
      <c r="S142" s="46">
        <f t="shared" si="19"/>
        <v>24.362189006280733</v>
      </c>
    </row>
    <row r="151" spans="1:19" ht="12.75" customHeight="1">
      <c r="A151" s="86"/>
      <c r="B151" s="87"/>
      <c r="C151" s="90" t="s">
        <v>22</v>
      </c>
      <c r="D151" s="91"/>
      <c r="E151" s="90" t="s">
        <v>422</v>
      </c>
      <c r="F151" s="92"/>
      <c r="G151" s="93"/>
      <c r="H151" s="90" t="s">
        <v>423</v>
      </c>
      <c r="I151" s="92"/>
      <c r="J151" s="93"/>
      <c r="K151" s="90" t="s">
        <v>424</v>
      </c>
      <c r="L151" s="92"/>
      <c r="M151" s="93"/>
      <c r="N151" s="90" t="s">
        <v>425</v>
      </c>
      <c r="O151" s="92"/>
      <c r="P151" s="93"/>
      <c r="Q151" s="90" t="s">
        <v>294</v>
      </c>
      <c r="R151" s="92"/>
      <c r="S151" s="93"/>
    </row>
    <row r="152" spans="1:19" ht="22.5">
      <c r="A152" s="88"/>
      <c r="B152" s="89"/>
      <c r="C152" s="9" t="s">
        <v>0</v>
      </c>
      <c r="D152" s="10" t="s">
        <v>1</v>
      </c>
      <c r="E152" s="11" t="s">
        <v>0</v>
      </c>
      <c r="F152" s="11" t="s">
        <v>1</v>
      </c>
      <c r="G152" s="12" t="s">
        <v>23</v>
      </c>
      <c r="H152" s="11" t="s">
        <v>0</v>
      </c>
      <c r="I152" s="11" t="s">
        <v>1</v>
      </c>
      <c r="J152" s="12" t="s">
        <v>23</v>
      </c>
      <c r="K152" s="11" t="s">
        <v>0</v>
      </c>
      <c r="L152" s="11" t="s">
        <v>1</v>
      </c>
      <c r="M152" s="12" t="s">
        <v>23</v>
      </c>
      <c r="N152" s="11" t="s">
        <v>0</v>
      </c>
      <c r="O152" s="11" t="s">
        <v>1</v>
      </c>
      <c r="P152" s="12" t="s">
        <v>23</v>
      </c>
      <c r="Q152" s="11" t="s">
        <v>0</v>
      </c>
      <c r="R152" s="11" t="s">
        <v>1</v>
      </c>
      <c r="S152" s="12" t="s">
        <v>23</v>
      </c>
    </row>
    <row r="153" spans="1:19" ht="12.75">
      <c r="A153" s="97" t="s">
        <v>2</v>
      </c>
      <c r="B153" s="98"/>
      <c r="C153" s="21">
        <v>60045</v>
      </c>
      <c r="D153" s="57" t="s">
        <v>3</v>
      </c>
      <c r="E153" s="21">
        <v>40</v>
      </c>
      <c r="F153" s="22" t="s">
        <v>3</v>
      </c>
      <c r="G153" s="65"/>
      <c r="H153" s="21">
        <v>93</v>
      </c>
      <c r="I153" s="22" t="s">
        <v>3</v>
      </c>
      <c r="J153" s="65"/>
      <c r="K153" s="21">
        <v>321</v>
      </c>
      <c r="L153" s="22" t="s">
        <v>3</v>
      </c>
      <c r="M153" s="65"/>
      <c r="N153" s="21">
        <v>303</v>
      </c>
      <c r="O153" s="22" t="s">
        <v>3</v>
      </c>
      <c r="P153" s="68"/>
      <c r="Q153" s="21">
        <v>31</v>
      </c>
      <c r="R153" s="22" t="s">
        <v>3</v>
      </c>
      <c r="S153" s="68"/>
    </row>
    <row r="154" spans="1:19" ht="12.75" customHeight="1">
      <c r="A154" s="99" t="s">
        <v>42</v>
      </c>
      <c r="B154" s="14" t="s">
        <v>30</v>
      </c>
      <c r="C154" s="23">
        <v>29164</v>
      </c>
      <c r="D154" s="58" t="s">
        <v>47</v>
      </c>
      <c r="E154" s="29">
        <v>20</v>
      </c>
      <c r="F154" s="28" t="s">
        <v>397</v>
      </c>
      <c r="G154" s="53">
        <f>(E154/$E$153)/(C154/$C$153)*100</f>
        <v>102.94369770950486</v>
      </c>
      <c r="H154" s="29">
        <v>55</v>
      </c>
      <c r="I154" s="28" t="s">
        <v>482</v>
      </c>
      <c r="J154" s="53">
        <f>(H154/$H$153)/(C154/$C$153)*100</f>
        <v>121.76136288221007</v>
      </c>
      <c r="K154" s="29">
        <v>168</v>
      </c>
      <c r="L154" s="28" t="s">
        <v>450</v>
      </c>
      <c r="M154" s="53">
        <f aca="true" t="shared" si="20" ref="M154:M183">(K154/$K$153)/(C154/$C$153)*100</f>
        <v>107.75415087350042</v>
      </c>
      <c r="N154" s="29">
        <v>134</v>
      </c>
      <c r="O154" s="28" t="s">
        <v>373</v>
      </c>
      <c r="P154" s="40">
        <f>(N154/$N$153)/(C154/$C$153)*100</f>
        <v>91.05251150543666</v>
      </c>
      <c r="Q154" s="29">
        <v>12</v>
      </c>
      <c r="R154" s="28" t="s">
        <v>458</v>
      </c>
      <c r="S154" s="40">
        <f>(Q154/$Q$153)/(C154/$C$153)*100</f>
        <v>79.69834661381022</v>
      </c>
    </row>
    <row r="155" spans="1:19" ht="12.75" customHeight="1">
      <c r="A155" s="100"/>
      <c r="B155" s="4" t="s">
        <v>31</v>
      </c>
      <c r="C155" s="24">
        <v>30881</v>
      </c>
      <c r="D155" s="59" t="s">
        <v>48</v>
      </c>
      <c r="E155" s="30">
        <v>20</v>
      </c>
      <c r="F155" s="38" t="s">
        <v>398</v>
      </c>
      <c r="G155" s="39">
        <f aca="true" t="shared" si="21" ref="G155:G183">(E155/$E$153)/(C155/$C$153)*100</f>
        <v>97.21997344645574</v>
      </c>
      <c r="H155" s="30">
        <v>38</v>
      </c>
      <c r="I155" s="38" t="s">
        <v>421</v>
      </c>
      <c r="J155" s="39">
        <f aca="true" t="shared" si="22" ref="J155:J183">(H155/$H$153)/(C155/$C$153)*100</f>
        <v>79.44858045086707</v>
      </c>
      <c r="K155" s="30">
        <v>152</v>
      </c>
      <c r="L155" s="38" t="s">
        <v>431</v>
      </c>
      <c r="M155" s="39">
        <f t="shared" si="20"/>
        <v>92.07125211128519</v>
      </c>
      <c r="N155" s="30">
        <v>169</v>
      </c>
      <c r="O155" s="38" t="s">
        <v>440</v>
      </c>
      <c r="P155" s="39">
        <f aca="true" t="shared" si="23" ref="P155:P183">(N155/$N$153)/(C155/$C$153)*100</f>
        <v>108.45000338251498</v>
      </c>
      <c r="Q155" s="30">
        <v>20</v>
      </c>
      <c r="R155" s="38" t="s">
        <v>457</v>
      </c>
      <c r="S155" s="39">
        <f aca="true" t="shared" si="24" ref="S155:S183">(Q155/$Q$153)/(C155/$C$153)*100</f>
        <v>125.44512702768482</v>
      </c>
    </row>
    <row r="156" spans="1:19" ht="12.75" customHeight="1">
      <c r="A156" s="101" t="s">
        <v>43</v>
      </c>
      <c r="B156" s="15" t="s">
        <v>32</v>
      </c>
      <c r="C156" s="25">
        <v>7866</v>
      </c>
      <c r="D156" s="25" t="s">
        <v>20</v>
      </c>
      <c r="E156" s="29">
        <v>2</v>
      </c>
      <c r="F156" s="28" t="s">
        <v>182</v>
      </c>
      <c r="G156" s="40">
        <f t="shared" si="21"/>
        <v>38.167429443173155</v>
      </c>
      <c r="H156" s="29">
        <v>12</v>
      </c>
      <c r="I156" s="28" t="s">
        <v>80</v>
      </c>
      <c r="J156" s="40">
        <f t="shared" si="22"/>
        <v>98.49659211141459</v>
      </c>
      <c r="K156" s="29">
        <v>59</v>
      </c>
      <c r="L156" s="28" t="s">
        <v>165</v>
      </c>
      <c r="M156" s="40">
        <f t="shared" si="20"/>
        <v>140.30394623970193</v>
      </c>
      <c r="N156" s="29">
        <v>23</v>
      </c>
      <c r="O156" s="28" t="s">
        <v>233</v>
      </c>
      <c r="P156" s="40">
        <f t="shared" si="23"/>
        <v>57.943952289965836</v>
      </c>
      <c r="Q156" s="29">
        <v>1</v>
      </c>
      <c r="R156" s="28" t="s">
        <v>326</v>
      </c>
      <c r="S156" s="40">
        <f t="shared" si="24"/>
        <v>24.624148027853646</v>
      </c>
    </row>
    <row r="157" spans="1:19" ht="12.75" customHeight="1">
      <c r="A157" s="102"/>
      <c r="B157" s="5" t="s">
        <v>4</v>
      </c>
      <c r="C157" s="26">
        <v>2336</v>
      </c>
      <c r="D157" s="26" t="s">
        <v>49</v>
      </c>
      <c r="E157" s="31">
        <v>2</v>
      </c>
      <c r="F157" s="41" t="s">
        <v>404</v>
      </c>
      <c r="G157" s="42">
        <f t="shared" si="21"/>
        <v>128.52097602739727</v>
      </c>
      <c r="H157" s="31">
        <v>6</v>
      </c>
      <c r="I157" s="41" t="s">
        <v>76</v>
      </c>
      <c r="J157" s="42">
        <f t="shared" si="22"/>
        <v>165.83351745470614</v>
      </c>
      <c r="K157" s="31">
        <v>37</v>
      </c>
      <c r="L157" s="41" t="s">
        <v>256</v>
      </c>
      <c r="M157" s="42">
        <f t="shared" si="20"/>
        <v>296.2788855460248</v>
      </c>
      <c r="N157" s="31">
        <v>27</v>
      </c>
      <c r="O157" s="41" t="s">
        <v>190</v>
      </c>
      <c r="P157" s="42">
        <f t="shared" si="23"/>
        <v>229.0472840092228</v>
      </c>
      <c r="Q157" s="31">
        <v>4</v>
      </c>
      <c r="R157" s="41" t="s">
        <v>221</v>
      </c>
      <c r="S157" s="42">
        <f t="shared" si="24"/>
        <v>331.6670349094123</v>
      </c>
    </row>
    <row r="158" spans="1:19" ht="12.75" customHeight="1">
      <c r="A158" s="102"/>
      <c r="B158" s="16" t="s">
        <v>5</v>
      </c>
      <c r="C158" s="25">
        <v>4323</v>
      </c>
      <c r="D158" s="25" t="s">
        <v>50</v>
      </c>
      <c r="E158" s="32">
        <v>5</v>
      </c>
      <c r="F158" s="43" t="s">
        <v>51</v>
      </c>
      <c r="G158" s="44">
        <f t="shared" si="21"/>
        <v>173.62074947952811</v>
      </c>
      <c r="H158" s="32">
        <v>6</v>
      </c>
      <c r="I158" s="43" t="s">
        <v>182</v>
      </c>
      <c r="J158" s="44">
        <f t="shared" si="22"/>
        <v>89.6107094087887</v>
      </c>
      <c r="K158" s="32">
        <v>40</v>
      </c>
      <c r="L158" s="43" t="s">
        <v>189</v>
      </c>
      <c r="M158" s="44">
        <f t="shared" si="20"/>
        <v>173.0798748705576</v>
      </c>
      <c r="N158" s="32">
        <v>46</v>
      </c>
      <c r="O158" s="43" t="s">
        <v>81</v>
      </c>
      <c r="P158" s="44">
        <f t="shared" si="23"/>
        <v>210.86612478041698</v>
      </c>
      <c r="Q158" s="32">
        <v>6</v>
      </c>
      <c r="R158" s="43" t="s">
        <v>116</v>
      </c>
      <c r="S158" s="44">
        <f t="shared" si="24"/>
        <v>268.8321282263661</v>
      </c>
    </row>
    <row r="159" spans="1:19" ht="12.75" customHeight="1">
      <c r="A159" s="102"/>
      <c r="B159" s="5" t="s">
        <v>6</v>
      </c>
      <c r="C159" s="26">
        <v>7914</v>
      </c>
      <c r="D159" s="26" t="s">
        <v>51</v>
      </c>
      <c r="E159" s="31">
        <v>5</v>
      </c>
      <c r="F159" s="41" t="s">
        <v>51</v>
      </c>
      <c r="G159" s="42">
        <f t="shared" si="21"/>
        <v>94.83984078847611</v>
      </c>
      <c r="H159" s="31">
        <v>15</v>
      </c>
      <c r="I159" s="41" t="s">
        <v>139</v>
      </c>
      <c r="J159" s="42">
        <f t="shared" si="22"/>
        <v>122.37398811416273</v>
      </c>
      <c r="K159" s="31">
        <v>39</v>
      </c>
      <c r="L159" s="41" t="s">
        <v>162</v>
      </c>
      <c r="M159" s="42">
        <f t="shared" si="20"/>
        <v>92.18077983178988</v>
      </c>
      <c r="N159" s="31">
        <v>57</v>
      </c>
      <c r="O159" s="41" t="s">
        <v>87</v>
      </c>
      <c r="P159" s="42">
        <f t="shared" si="23"/>
        <v>142.72926534503335</v>
      </c>
      <c r="Q159" s="31">
        <v>2</v>
      </c>
      <c r="R159" s="41" t="s">
        <v>121</v>
      </c>
      <c r="S159" s="42">
        <f t="shared" si="24"/>
        <v>48.94959524566509</v>
      </c>
    </row>
    <row r="160" spans="1:19" ht="12.75" customHeight="1">
      <c r="A160" s="102"/>
      <c r="B160" s="16" t="s">
        <v>8</v>
      </c>
      <c r="C160" s="25">
        <v>9793</v>
      </c>
      <c r="D160" s="25" t="s">
        <v>52</v>
      </c>
      <c r="E160" s="32">
        <v>10</v>
      </c>
      <c r="F160" s="43" t="s">
        <v>268</v>
      </c>
      <c r="G160" s="44">
        <f t="shared" si="21"/>
        <v>153.28551005820486</v>
      </c>
      <c r="H160" s="32">
        <v>17</v>
      </c>
      <c r="I160" s="43" t="s">
        <v>172</v>
      </c>
      <c r="J160" s="44">
        <f t="shared" si="22"/>
        <v>112.07972778449387</v>
      </c>
      <c r="K160" s="32">
        <v>62</v>
      </c>
      <c r="L160" s="43" t="s">
        <v>147</v>
      </c>
      <c r="M160" s="44">
        <f t="shared" si="20"/>
        <v>118.42618845618318</v>
      </c>
      <c r="N160" s="32">
        <v>60</v>
      </c>
      <c r="O160" s="43" t="s">
        <v>194</v>
      </c>
      <c r="P160" s="44">
        <f t="shared" si="23"/>
        <v>121.4142653926375</v>
      </c>
      <c r="Q160" s="32">
        <v>5</v>
      </c>
      <c r="R160" s="43" t="s">
        <v>225</v>
      </c>
      <c r="S160" s="44">
        <f t="shared" si="24"/>
        <v>98.89387745690635</v>
      </c>
    </row>
    <row r="161" spans="1:19" ht="12.75" customHeight="1">
      <c r="A161" s="102"/>
      <c r="B161" s="5" t="s">
        <v>9</v>
      </c>
      <c r="C161" s="26">
        <v>8454</v>
      </c>
      <c r="D161" s="26" t="s">
        <v>12</v>
      </c>
      <c r="E161" s="31">
        <v>5</v>
      </c>
      <c r="F161" s="41" t="s">
        <v>213</v>
      </c>
      <c r="G161" s="42">
        <f t="shared" si="21"/>
        <v>88.7819375443577</v>
      </c>
      <c r="H161" s="31">
        <v>12</v>
      </c>
      <c r="I161" s="41" t="s">
        <v>124</v>
      </c>
      <c r="J161" s="42">
        <f t="shared" si="22"/>
        <v>91.64587101353054</v>
      </c>
      <c r="K161" s="31">
        <v>34</v>
      </c>
      <c r="L161" s="41" t="s">
        <v>184</v>
      </c>
      <c r="M161" s="42">
        <f t="shared" si="20"/>
        <v>75.22955455472055</v>
      </c>
      <c r="N161" s="31">
        <v>40</v>
      </c>
      <c r="O161" s="41" t="s">
        <v>20</v>
      </c>
      <c r="P161" s="42">
        <f t="shared" si="23"/>
        <v>93.76310235707743</v>
      </c>
      <c r="Q161" s="31">
        <v>3</v>
      </c>
      <c r="R161" s="41" t="s">
        <v>106</v>
      </c>
      <c r="S161" s="42">
        <f t="shared" si="24"/>
        <v>68.7344032601479</v>
      </c>
    </row>
    <row r="162" spans="1:19" ht="12.75" customHeight="1">
      <c r="A162" s="102"/>
      <c r="B162" s="16" t="s">
        <v>10</v>
      </c>
      <c r="C162" s="25">
        <v>7271</v>
      </c>
      <c r="D162" s="25" t="s">
        <v>13</v>
      </c>
      <c r="E162" s="32">
        <v>5</v>
      </c>
      <c r="F162" s="43" t="s">
        <v>113</v>
      </c>
      <c r="G162" s="44">
        <f t="shared" si="21"/>
        <v>103.22686012928071</v>
      </c>
      <c r="H162" s="32">
        <v>10</v>
      </c>
      <c r="I162" s="43" t="s">
        <v>130</v>
      </c>
      <c r="J162" s="44">
        <f t="shared" si="22"/>
        <v>88.7972990359404</v>
      </c>
      <c r="K162" s="32">
        <v>19</v>
      </c>
      <c r="L162" s="43" t="s">
        <v>118</v>
      </c>
      <c r="M162" s="44">
        <f t="shared" si="20"/>
        <v>48.88000853473728</v>
      </c>
      <c r="N162" s="32">
        <v>27</v>
      </c>
      <c r="O162" s="43" t="s">
        <v>331</v>
      </c>
      <c r="P162" s="44">
        <f t="shared" si="23"/>
        <v>73.58746464661594</v>
      </c>
      <c r="Q162" s="32">
        <v>5</v>
      </c>
      <c r="R162" s="43" t="s">
        <v>206</v>
      </c>
      <c r="S162" s="44">
        <f t="shared" si="24"/>
        <v>133.19594855391057</v>
      </c>
    </row>
    <row r="163" spans="1:19" ht="12.75" customHeight="1">
      <c r="A163" s="103"/>
      <c r="B163" s="6" t="s">
        <v>11</v>
      </c>
      <c r="C163" s="24">
        <v>12087</v>
      </c>
      <c r="D163" s="59" t="s">
        <v>53</v>
      </c>
      <c r="E163" s="30">
        <v>5</v>
      </c>
      <c r="F163" s="38" t="s">
        <v>189</v>
      </c>
      <c r="G163" s="39">
        <f t="shared" si="21"/>
        <v>62.09667411268305</v>
      </c>
      <c r="H163" s="30">
        <v>16</v>
      </c>
      <c r="I163" s="38" t="s">
        <v>109</v>
      </c>
      <c r="J163" s="39">
        <f t="shared" si="22"/>
        <v>85.46639017659604</v>
      </c>
      <c r="K163" s="30">
        <v>31</v>
      </c>
      <c r="L163" s="38" t="s">
        <v>156</v>
      </c>
      <c r="M163" s="39">
        <f t="shared" si="20"/>
        <v>47.975000560577556</v>
      </c>
      <c r="N163" s="30">
        <v>24</v>
      </c>
      <c r="O163" s="38" t="s">
        <v>198</v>
      </c>
      <c r="P163" s="39">
        <f t="shared" si="23"/>
        <v>39.34838755655164</v>
      </c>
      <c r="Q163" s="30">
        <v>4</v>
      </c>
      <c r="R163" s="38" t="s">
        <v>114</v>
      </c>
      <c r="S163" s="39">
        <f t="shared" si="24"/>
        <v>64.09979263244702</v>
      </c>
    </row>
    <row r="164" spans="1:19" ht="12.75" customHeight="1">
      <c r="A164" s="101" t="s">
        <v>44</v>
      </c>
      <c r="B164" s="15" t="s">
        <v>71</v>
      </c>
      <c r="C164" s="25">
        <v>13216</v>
      </c>
      <c r="D164" s="25" t="s">
        <v>62</v>
      </c>
      <c r="E164" s="29">
        <v>1</v>
      </c>
      <c r="F164" s="28" t="s">
        <v>395</v>
      </c>
      <c r="G164" s="40">
        <f t="shared" si="21"/>
        <v>11.358391343825666</v>
      </c>
      <c r="H164" s="29">
        <v>19</v>
      </c>
      <c r="I164" s="28" t="s">
        <v>116</v>
      </c>
      <c r="J164" s="40">
        <f t="shared" si="22"/>
        <v>92.82126259470436</v>
      </c>
      <c r="K164" s="29">
        <v>65</v>
      </c>
      <c r="L164" s="28" t="s">
        <v>332</v>
      </c>
      <c r="M164" s="40">
        <f t="shared" si="20"/>
        <v>91.99943144531692</v>
      </c>
      <c r="N164" s="29">
        <v>53</v>
      </c>
      <c r="O164" s="28" t="s">
        <v>181</v>
      </c>
      <c r="P164" s="40">
        <f t="shared" si="23"/>
        <v>79.47125296670103</v>
      </c>
      <c r="Q164" s="29">
        <v>8</v>
      </c>
      <c r="R164" s="28" t="s">
        <v>337</v>
      </c>
      <c r="S164" s="40">
        <f t="shared" si="24"/>
        <v>117.24791064594235</v>
      </c>
    </row>
    <row r="165" spans="1:19" ht="12.75" customHeight="1">
      <c r="A165" s="102"/>
      <c r="B165" s="16" t="s">
        <v>66</v>
      </c>
      <c r="C165" s="26">
        <v>19683</v>
      </c>
      <c r="D165" s="26" t="s">
        <v>58</v>
      </c>
      <c r="E165" s="31">
        <v>18</v>
      </c>
      <c r="F165" s="41" t="s">
        <v>346</v>
      </c>
      <c r="G165" s="42">
        <f t="shared" si="21"/>
        <v>137.27709190672155</v>
      </c>
      <c r="H165" s="31">
        <v>21</v>
      </c>
      <c r="I165" s="41" t="s">
        <v>224</v>
      </c>
      <c r="J165" s="42">
        <f t="shared" si="22"/>
        <v>68.8845622471004</v>
      </c>
      <c r="K165" s="31">
        <v>97</v>
      </c>
      <c r="L165" s="41" t="s">
        <v>353</v>
      </c>
      <c r="M165" s="42">
        <f t="shared" si="20"/>
        <v>92.18330159191407</v>
      </c>
      <c r="N165" s="31">
        <v>118</v>
      </c>
      <c r="O165" s="41" t="s">
        <v>123</v>
      </c>
      <c r="P165" s="42">
        <f t="shared" si="23"/>
        <v>118.80232376232594</v>
      </c>
      <c r="Q165" s="31">
        <v>14</v>
      </c>
      <c r="R165" s="41" t="s">
        <v>484</v>
      </c>
      <c r="S165" s="42">
        <f t="shared" si="24"/>
        <v>137.7691244942008</v>
      </c>
    </row>
    <row r="166" spans="1:19" ht="12.75" customHeight="1">
      <c r="A166" s="102"/>
      <c r="B166" s="16" t="s">
        <v>46</v>
      </c>
      <c r="C166" s="25">
        <v>14543</v>
      </c>
      <c r="D166" s="25" t="s">
        <v>57</v>
      </c>
      <c r="E166" s="32">
        <v>12</v>
      </c>
      <c r="F166" s="43" t="s">
        <v>402</v>
      </c>
      <c r="G166" s="44">
        <f t="shared" si="21"/>
        <v>123.86371450182219</v>
      </c>
      <c r="H166" s="32">
        <v>30</v>
      </c>
      <c r="I166" s="43" t="s">
        <v>254</v>
      </c>
      <c r="J166" s="44">
        <f t="shared" si="22"/>
        <v>133.18678978690556</v>
      </c>
      <c r="K166" s="32">
        <v>72</v>
      </c>
      <c r="L166" s="43" t="s">
        <v>153</v>
      </c>
      <c r="M166" s="44">
        <f t="shared" si="20"/>
        <v>92.60838467425957</v>
      </c>
      <c r="N166" s="32">
        <v>83</v>
      </c>
      <c r="O166" s="43" t="s">
        <v>290</v>
      </c>
      <c r="P166" s="44">
        <f t="shared" si="23"/>
        <v>113.09888122828646</v>
      </c>
      <c r="Q166" s="32">
        <v>6</v>
      </c>
      <c r="R166" s="43" t="s">
        <v>90</v>
      </c>
      <c r="S166" s="44">
        <f t="shared" si="24"/>
        <v>79.91207387214334</v>
      </c>
    </row>
    <row r="167" spans="1:19" ht="12.75" customHeight="1">
      <c r="A167" s="102"/>
      <c r="B167" s="16" t="s">
        <v>33</v>
      </c>
      <c r="C167" s="26">
        <v>4738</v>
      </c>
      <c r="D167" s="26" t="s">
        <v>61</v>
      </c>
      <c r="E167" s="31">
        <v>6</v>
      </c>
      <c r="F167" s="41" t="s">
        <v>102</v>
      </c>
      <c r="G167" s="42">
        <f t="shared" si="21"/>
        <v>190.09603208104687</v>
      </c>
      <c r="H167" s="31">
        <v>11</v>
      </c>
      <c r="I167" s="41" t="s">
        <v>142</v>
      </c>
      <c r="J167" s="42">
        <f t="shared" si="22"/>
        <v>149.89651275207999</v>
      </c>
      <c r="K167" s="31">
        <v>28</v>
      </c>
      <c r="L167" s="41" t="s">
        <v>207</v>
      </c>
      <c r="M167" s="42">
        <f t="shared" si="20"/>
        <v>110.54390235242599</v>
      </c>
      <c r="N167" s="31">
        <v>26</v>
      </c>
      <c r="O167" s="41" t="s">
        <v>207</v>
      </c>
      <c r="P167" s="42">
        <f t="shared" si="23"/>
        <v>108.74580493085189</v>
      </c>
      <c r="Q167" s="31">
        <v>3</v>
      </c>
      <c r="R167" s="41" t="s">
        <v>117</v>
      </c>
      <c r="S167" s="42">
        <f t="shared" si="24"/>
        <v>122.64260134261089</v>
      </c>
    </row>
    <row r="168" spans="1:19" ht="12.75" customHeight="1">
      <c r="A168" s="103"/>
      <c r="B168" s="17" t="s">
        <v>67</v>
      </c>
      <c r="C168" s="27">
        <v>7866</v>
      </c>
      <c r="D168" s="60" t="s">
        <v>20</v>
      </c>
      <c r="E168" s="33">
        <v>2</v>
      </c>
      <c r="F168" s="45" t="s">
        <v>182</v>
      </c>
      <c r="G168" s="46">
        <f t="shared" si="21"/>
        <v>38.167429443173155</v>
      </c>
      <c r="H168" s="33">
        <v>12</v>
      </c>
      <c r="I168" s="45" t="s">
        <v>80</v>
      </c>
      <c r="J168" s="46">
        <f t="shared" si="22"/>
        <v>98.49659211141459</v>
      </c>
      <c r="K168" s="33">
        <v>59</v>
      </c>
      <c r="L168" s="45" t="s">
        <v>165</v>
      </c>
      <c r="M168" s="46">
        <f t="shared" si="20"/>
        <v>140.30394623970193</v>
      </c>
      <c r="N168" s="33">
        <v>23</v>
      </c>
      <c r="O168" s="45" t="s">
        <v>233</v>
      </c>
      <c r="P168" s="46">
        <f t="shared" si="23"/>
        <v>57.943952289965836</v>
      </c>
      <c r="Q168" s="33">
        <v>1</v>
      </c>
      <c r="R168" s="45" t="s">
        <v>326</v>
      </c>
      <c r="S168" s="46">
        <f t="shared" si="24"/>
        <v>24.624148027853646</v>
      </c>
    </row>
    <row r="169" spans="1:19" ht="12.75" customHeight="1">
      <c r="A169" s="101" t="s">
        <v>45</v>
      </c>
      <c r="B169" s="34" t="s">
        <v>34</v>
      </c>
      <c r="C169" s="49">
        <v>5856</v>
      </c>
      <c r="D169" s="49" t="s">
        <v>237</v>
      </c>
      <c r="E169" s="35">
        <v>0</v>
      </c>
      <c r="F169" s="47" t="s">
        <v>344</v>
      </c>
      <c r="G169" s="48">
        <f t="shared" si="21"/>
        <v>0</v>
      </c>
      <c r="H169" s="35">
        <v>7</v>
      </c>
      <c r="I169" s="47" t="s">
        <v>121</v>
      </c>
      <c r="J169" s="48">
        <f t="shared" si="22"/>
        <v>77.17752952582408</v>
      </c>
      <c r="K169" s="35">
        <v>23</v>
      </c>
      <c r="L169" s="47" t="s">
        <v>50</v>
      </c>
      <c r="M169" s="48">
        <f t="shared" si="20"/>
        <v>73.4680621520862</v>
      </c>
      <c r="N169" s="35">
        <v>27</v>
      </c>
      <c r="O169" s="47" t="s">
        <v>190</v>
      </c>
      <c r="P169" s="48">
        <f t="shared" si="23"/>
        <v>91.3685887031326</v>
      </c>
      <c r="Q169" s="35">
        <v>4</v>
      </c>
      <c r="R169" s="47" t="s">
        <v>80</v>
      </c>
      <c r="S169" s="48">
        <f t="shared" si="24"/>
        <v>132.30433632998412</v>
      </c>
    </row>
    <row r="170" spans="1:19" ht="12.75" customHeight="1">
      <c r="A170" s="102"/>
      <c r="B170" s="16" t="s">
        <v>35</v>
      </c>
      <c r="C170" s="50">
        <v>15288</v>
      </c>
      <c r="D170" s="50" t="s">
        <v>94</v>
      </c>
      <c r="E170" s="32">
        <v>9</v>
      </c>
      <c r="F170" s="43" t="s">
        <v>178</v>
      </c>
      <c r="G170" s="44">
        <f t="shared" si="21"/>
        <v>88.37078100470957</v>
      </c>
      <c r="H170" s="32">
        <v>22</v>
      </c>
      <c r="I170" s="43" t="s">
        <v>252</v>
      </c>
      <c r="J170" s="44">
        <f t="shared" si="22"/>
        <v>92.91073749599096</v>
      </c>
      <c r="K170" s="32">
        <v>79</v>
      </c>
      <c r="L170" s="43" t="s">
        <v>337</v>
      </c>
      <c r="M170" s="44">
        <f t="shared" si="20"/>
        <v>96.66032120972041</v>
      </c>
      <c r="N170" s="32">
        <v>90</v>
      </c>
      <c r="O170" s="43" t="s">
        <v>402</v>
      </c>
      <c r="P170" s="44">
        <f t="shared" si="23"/>
        <v>116.66109703592022</v>
      </c>
      <c r="Q170" s="32">
        <v>10</v>
      </c>
      <c r="R170" s="43" t="s">
        <v>258</v>
      </c>
      <c r="S170" s="44">
        <f t="shared" si="24"/>
        <v>126.69646022180584</v>
      </c>
    </row>
    <row r="171" spans="1:19" ht="12.75" customHeight="1">
      <c r="A171" s="102"/>
      <c r="B171" s="5" t="s">
        <v>36</v>
      </c>
      <c r="C171" s="51">
        <v>24745</v>
      </c>
      <c r="D171" s="51" t="s">
        <v>361</v>
      </c>
      <c r="E171" s="31">
        <v>15</v>
      </c>
      <c r="F171" s="41" t="s">
        <v>163</v>
      </c>
      <c r="G171" s="42">
        <f t="shared" si="21"/>
        <v>90.99565568801779</v>
      </c>
      <c r="H171" s="31">
        <v>37</v>
      </c>
      <c r="I171" s="41" t="s">
        <v>408</v>
      </c>
      <c r="J171" s="42">
        <f t="shared" si="22"/>
        <v>96.54019384821957</v>
      </c>
      <c r="K171" s="31">
        <v>152</v>
      </c>
      <c r="L171" s="41" t="s">
        <v>431</v>
      </c>
      <c r="M171" s="42">
        <f t="shared" si="20"/>
        <v>114.90209482516056</v>
      </c>
      <c r="N171" s="31">
        <v>125</v>
      </c>
      <c r="O171" s="41" t="s">
        <v>483</v>
      </c>
      <c r="P171" s="42">
        <f t="shared" si="23"/>
        <v>100.10523177999755</v>
      </c>
      <c r="Q171" s="31">
        <v>15</v>
      </c>
      <c r="R171" s="41" t="s">
        <v>463</v>
      </c>
      <c r="S171" s="42">
        <f t="shared" si="24"/>
        <v>117.41374927486166</v>
      </c>
    </row>
    <row r="172" spans="1:19" ht="12.75" customHeight="1">
      <c r="A172" s="102"/>
      <c r="B172" s="16" t="s">
        <v>37</v>
      </c>
      <c r="C172" s="50">
        <v>8527</v>
      </c>
      <c r="D172" s="50" t="s">
        <v>114</v>
      </c>
      <c r="E172" s="32">
        <v>7</v>
      </c>
      <c r="F172" s="43" t="s">
        <v>259</v>
      </c>
      <c r="G172" s="44">
        <f t="shared" si="21"/>
        <v>123.23062038231501</v>
      </c>
      <c r="H172" s="32">
        <v>15</v>
      </c>
      <c r="I172" s="43" t="s">
        <v>139</v>
      </c>
      <c r="J172" s="44">
        <f t="shared" si="22"/>
        <v>113.57660864729493</v>
      </c>
      <c r="K172" s="32">
        <v>39</v>
      </c>
      <c r="L172" s="43" t="s">
        <v>162</v>
      </c>
      <c r="M172" s="44">
        <f t="shared" si="20"/>
        <v>85.5539687567474</v>
      </c>
      <c r="N172" s="32">
        <v>28</v>
      </c>
      <c r="O172" s="43" t="s">
        <v>83</v>
      </c>
      <c r="P172" s="44">
        <f t="shared" si="23"/>
        <v>65.07227478934125</v>
      </c>
      <c r="Q172" s="32">
        <v>2</v>
      </c>
      <c r="R172" s="43" t="s">
        <v>182</v>
      </c>
      <c r="S172" s="44">
        <f t="shared" si="24"/>
        <v>45.43064345891798</v>
      </c>
    </row>
    <row r="173" spans="1:19" ht="12.75" customHeight="1">
      <c r="A173" s="103"/>
      <c r="B173" s="6" t="s">
        <v>38</v>
      </c>
      <c r="C173" s="52">
        <v>5630</v>
      </c>
      <c r="D173" s="52" t="s">
        <v>171</v>
      </c>
      <c r="E173" s="30">
        <v>9</v>
      </c>
      <c r="F173" s="38" t="s">
        <v>245</v>
      </c>
      <c r="G173" s="39">
        <f t="shared" si="21"/>
        <v>239.96669626998224</v>
      </c>
      <c r="H173" s="30">
        <v>13</v>
      </c>
      <c r="I173" s="38" t="s">
        <v>128</v>
      </c>
      <c r="J173" s="39">
        <f t="shared" si="22"/>
        <v>149.0832521629519</v>
      </c>
      <c r="K173" s="30">
        <v>28</v>
      </c>
      <c r="L173" s="38" t="s">
        <v>190</v>
      </c>
      <c r="M173" s="39">
        <f t="shared" si="20"/>
        <v>93.02966418220149</v>
      </c>
      <c r="N173" s="30">
        <v>33</v>
      </c>
      <c r="O173" s="38" t="s">
        <v>247</v>
      </c>
      <c r="P173" s="39">
        <f t="shared" si="23"/>
        <v>116.15549654432584</v>
      </c>
      <c r="Q173" s="30">
        <v>1</v>
      </c>
      <c r="R173" s="38" t="s">
        <v>296</v>
      </c>
      <c r="S173" s="39">
        <f t="shared" si="24"/>
        <v>34.40382742221967</v>
      </c>
    </row>
    <row r="174" spans="1:19" ht="12.75" customHeight="1">
      <c r="A174" s="104" t="s">
        <v>24</v>
      </c>
      <c r="B174" s="5" t="s">
        <v>14</v>
      </c>
      <c r="C174" s="26">
        <v>16032</v>
      </c>
      <c r="D174" s="26" t="s">
        <v>21</v>
      </c>
      <c r="E174" s="31">
        <v>12</v>
      </c>
      <c r="F174" s="41" t="s">
        <v>347</v>
      </c>
      <c r="G174" s="42">
        <f t="shared" si="21"/>
        <v>112.35965568862274</v>
      </c>
      <c r="H174" s="31">
        <v>31</v>
      </c>
      <c r="I174" s="41" t="s">
        <v>375</v>
      </c>
      <c r="J174" s="42">
        <f t="shared" si="22"/>
        <v>124.84406187624748</v>
      </c>
      <c r="K174" s="31">
        <v>100</v>
      </c>
      <c r="L174" s="41" t="s">
        <v>396</v>
      </c>
      <c r="M174" s="42">
        <f t="shared" si="20"/>
        <v>116.67669334228736</v>
      </c>
      <c r="N174" s="31">
        <v>94</v>
      </c>
      <c r="O174" s="41" t="s">
        <v>396</v>
      </c>
      <c r="P174" s="42">
        <f t="shared" si="23"/>
        <v>116.19150313234914</v>
      </c>
      <c r="Q174" s="31">
        <v>5</v>
      </c>
      <c r="R174" s="41" t="s">
        <v>146</v>
      </c>
      <c r="S174" s="42">
        <f t="shared" si="24"/>
        <v>60.408417036893944</v>
      </c>
    </row>
    <row r="175" spans="1:19" ht="12.75" customHeight="1">
      <c r="A175" s="105"/>
      <c r="B175" s="16" t="s">
        <v>15</v>
      </c>
      <c r="C175" s="25">
        <v>11457</v>
      </c>
      <c r="D175" s="25" t="s">
        <v>39</v>
      </c>
      <c r="E175" s="32">
        <v>5</v>
      </c>
      <c r="F175" s="43" t="s">
        <v>77</v>
      </c>
      <c r="G175" s="44">
        <f t="shared" si="21"/>
        <v>65.51125949201362</v>
      </c>
      <c r="H175" s="32">
        <v>21</v>
      </c>
      <c r="I175" s="43" t="s">
        <v>187</v>
      </c>
      <c r="J175" s="44">
        <f t="shared" si="22"/>
        <v>118.34292037266975</v>
      </c>
      <c r="K175" s="32">
        <v>77</v>
      </c>
      <c r="L175" s="43" t="s">
        <v>160</v>
      </c>
      <c r="M175" s="44">
        <f t="shared" si="20"/>
        <v>125.71631105009466</v>
      </c>
      <c r="N175" s="32">
        <v>49</v>
      </c>
      <c r="O175" s="43" t="s">
        <v>239</v>
      </c>
      <c r="P175" s="44">
        <f t="shared" si="23"/>
        <v>84.7538406629351</v>
      </c>
      <c r="Q175" s="32">
        <v>2</v>
      </c>
      <c r="R175" s="43" t="s">
        <v>100</v>
      </c>
      <c r="S175" s="44">
        <f t="shared" si="24"/>
        <v>33.81226296361993</v>
      </c>
    </row>
    <row r="176" spans="1:19" ht="12.75" customHeight="1">
      <c r="A176" s="105"/>
      <c r="B176" s="5" t="s">
        <v>16</v>
      </c>
      <c r="C176" s="26">
        <v>11853</v>
      </c>
      <c r="D176" s="26" t="s">
        <v>40</v>
      </c>
      <c r="E176" s="31">
        <v>16</v>
      </c>
      <c r="F176" s="41" t="s">
        <v>348</v>
      </c>
      <c r="G176" s="42">
        <f t="shared" si="21"/>
        <v>202.63224500126552</v>
      </c>
      <c r="H176" s="31">
        <v>21</v>
      </c>
      <c r="I176" s="41" t="s">
        <v>242</v>
      </c>
      <c r="J176" s="42">
        <f t="shared" si="22"/>
        <v>114.38917056523053</v>
      </c>
      <c r="K176" s="31">
        <v>71</v>
      </c>
      <c r="L176" s="41" t="s">
        <v>242</v>
      </c>
      <c r="M176" s="42">
        <f t="shared" si="20"/>
        <v>112.04742519540383</v>
      </c>
      <c r="N176" s="31">
        <v>70</v>
      </c>
      <c r="O176" s="41" t="s">
        <v>200</v>
      </c>
      <c r="P176" s="42">
        <f t="shared" si="23"/>
        <v>117.0318246706979</v>
      </c>
      <c r="Q176" s="31">
        <v>7</v>
      </c>
      <c r="R176" s="41" t="s">
        <v>245</v>
      </c>
      <c r="S176" s="42">
        <f t="shared" si="24"/>
        <v>114.38917056523053</v>
      </c>
    </row>
    <row r="177" spans="1:19" ht="12.75" customHeight="1">
      <c r="A177" s="106"/>
      <c r="B177" s="17" t="s">
        <v>17</v>
      </c>
      <c r="C177" s="25">
        <v>20704</v>
      </c>
      <c r="D177" s="25" t="s">
        <v>41</v>
      </c>
      <c r="E177" s="33">
        <v>7</v>
      </c>
      <c r="F177" s="45" t="s">
        <v>56</v>
      </c>
      <c r="G177" s="46">
        <f t="shared" si="21"/>
        <v>50.7528738408037</v>
      </c>
      <c r="H177" s="33">
        <v>21</v>
      </c>
      <c r="I177" s="45" t="s">
        <v>242</v>
      </c>
      <c r="J177" s="46">
        <f t="shared" si="22"/>
        <v>65.48757914942414</v>
      </c>
      <c r="K177" s="33">
        <v>73</v>
      </c>
      <c r="L177" s="45" t="s">
        <v>245</v>
      </c>
      <c r="M177" s="46">
        <f t="shared" si="20"/>
        <v>65.95389034942004</v>
      </c>
      <c r="N177" s="33">
        <v>89</v>
      </c>
      <c r="O177" s="45" t="s">
        <v>84</v>
      </c>
      <c r="P177" s="46">
        <f t="shared" si="23"/>
        <v>85.186341760142</v>
      </c>
      <c r="Q177" s="33">
        <v>17</v>
      </c>
      <c r="R177" s="45" t="s">
        <v>282</v>
      </c>
      <c r="S177" s="46">
        <f t="shared" si="24"/>
        <v>159.04126364860147</v>
      </c>
    </row>
    <row r="178" spans="1:19" ht="12.75" customHeight="1">
      <c r="A178" s="107" t="s">
        <v>60</v>
      </c>
      <c r="B178" s="7" t="s">
        <v>25</v>
      </c>
      <c r="C178" s="61">
        <v>12576</v>
      </c>
      <c r="D178" s="62" t="s">
        <v>251</v>
      </c>
      <c r="E178" s="36">
        <v>12</v>
      </c>
      <c r="F178" s="54" t="s">
        <v>140</v>
      </c>
      <c r="G178" s="42">
        <f t="shared" si="21"/>
        <v>143.23711832061068</v>
      </c>
      <c r="H178" s="36">
        <v>28</v>
      </c>
      <c r="I178" s="54" t="s">
        <v>86</v>
      </c>
      <c r="J178" s="42">
        <f t="shared" si="22"/>
        <v>143.7505130099319</v>
      </c>
      <c r="K178" s="36">
        <v>77</v>
      </c>
      <c r="L178" s="54" t="s">
        <v>234</v>
      </c>
      <c r="M178" s="42">
        <f t="shared" si="20"/>
        <v>114.53019844950181</v>
      </c>
      <c r="N178" s="36">
        <v>85</v>
      </c>
      <c r="O178" s="54" t="s">
        <v>351</v>
      </c>
      <c r="P178" s="42">
        <f t="shared" si="23"/>
        <v>133.94009963973497</v>
      </c>
      <c r="Q178" s="36">
        <v>5</v>
      </c>
      <c r="R178" s="54" t="s">
        <v>239</v>
      </c>
      <c r="S178" s="42">
        <f t="shared" si="24"/>
        <v>77.00920339817779</v>
      </c>
    </row>
    <row r="179" spans="1:19" ht="12.75" customHeight="1">
      <c r="A179" s="105"/>
      <c r="B179" s="14" t="s">
        <v>26</v>
      </c>
      <c r="C179" s="20">
        <v>8941</v>
      </c>
      <c r="D179" s="53" t="s">
        <v>206</v>
      </c>
      <c r="E179" s="20">
        <v>4</v>
      </c>
      <c r="F179" s="55" t="s">
        <v>18</v>
      </c>
      <c r="G179" s="44">
        <f t="shared" si="21"/>
        <v>67.15691757074153</v>
      </c>
      <c r="H179" s="20">
        <v>11</v>
      </c>
      <c r="I179" s="55" t="s">
        <v>162</v>
      </c>
      <c r="J179" s="44">
        <f t="shared" si="22"/>
        <v>79.43291325571579</v>
      </c>
      <c r="K179" s="20">
        <v>33</v>
      </c>
      <c r="L179" s="55" t="s">
        <v>101</v>
      </c>
      <c r="M179" s="44">
        <f t="shared" si="20"/>
        <v>69.0398218016969</v>
      </c>
      <c r="N179" s="20">
        <v>47</v>
      </c>
      <c r="O179" s="55" t="s">
        <v>227</v>
      </c>
      <c r="P179" s="44">
        <f t="shared" si="23"/>
        <v>104.17079623184328</v>
      </c>
      <c r="Q179" s="20">
        <v>6</v>
      </c>
      <c r="R179" s="55" t="s">
        <v>180</v>
      </c>
      <c r="S179" s="44">
        <f t="shared" si="24"/>
        <v>129.98113078208038</v>
      </c>
    </row>
    <row r="180" spans="1:19" ht="12.75" customHeight="1">
      <c r="A180" s="105"/>
      <c r="B180" s="7" t="s">
        <v>27</v>
      </c>
      <c r="C180" s="36">
        <v>10470</v>
      </c>
      <c r="D180" s="63" t="s">
        <v>63</v>
      </c>
      <c r="E180" s="36">
        <v>11</v>
      </c>
      <c r="F180" s="54" t="s">
        <v>235</v>
      </c>
      <c r="G180" s="42">
        <f t="shared" si="21"/>
        <v>157.71131805157594</v>
      </c>
      <c r="H180" s="36">
        <v>14</v>
      </c>
      <c r="I180" s="54" t="s">
        <v>225</v>
      </c>
      <c r="J180" s="42">
        <f t="shared" si="22"/>
        <v>86.33268632344333</v>
      </c>
      <c r="K180" s="36">
        <v>49</v>
      </c>
      <c r="L180" s="54" t="s">
        <v>81</v>
      </c>
      <c r="M180" s="42">
        <f t="shared" si="20"/>
        <v>87.542957627043</v>
      </c>
      <c r="N180" s="36">
        <v>51</v>
      </c>
      <c r="O180" s="54" t="s">
        <v>89</v>
      </c>
      <c r="P180" s="42">
        <f t="shared" si="23"/>
        <v>96.52897954551902</v>
      </c>
      <c r="Q180" s="36">
        <v>7</v>
      </c>
      <c r="R180" s="54" t="s">
        <v>226</v>
      </c>
      <c r="S180" s="42">
        <f t="shared" si="24"/>
        <v>129.49902948516498</v>
      </c>
    </row>
    <row r="181" spans="1:19" ht="12.75" customHeight="1">
      <c r="A181" s="105"/>
      <c r="B181" s="14" t="s">
        <v>28</v>
      </c>
      <c r="C181" s="20">
        <v>9902</v>
      </c>
      <c r="D181" s="53" t="s">
        <v>129</v>
      </c>
      <c r="E181" s="20">
        <v>7</v>
      </c>
      <c r="F181" s="55" t="s">
        <v>157</v>
      </c>
      <c r="G181" s="44">
        <f t="shared" si="21"/>
        <v>106.11871339123408</v>
      </c>
      <c r="H181" s="20">
        <v>16</v>
      </c>
      <c r="I181" s="55" t="s">
        <v>119</v>
      </c>
      <c r="J181" s="44">
        <f t="shared" si="22"/>
        <v>104.32561685159727</v>
      </c>
      <c r="K181" s="20">
        <v>61</v>
      </c>
      <c r="L181" s="55" t="s">
        <v>39</v>
      </c>
      <c r="M181" s="44">
        <f t="shared" si="20"/>
        <v>115.23349384717898</v>
      </c>
      <c r="N181" s="20">
        <v>65</v>
      </c>
      <c r="O181" s="55" t="s">
        <v>144</v>
      </c>
      <c r="P181" s="44">
        <f t="shared" si="23"/>
        <v>130.08423140839633</v>
      </c>
      <c r="Q181" s="20">
        <v>8</v>
      </c>
      <c r="R181" s="55" t="s">
        <v>196</v>
      </c>
      <c r="S181" s="44">
        <f t="shared" si="24"/>
        <v>156.4884252773959</v>
      </c>
    </row>
    <row r="182" spans="1:19" ht="12.75" customHeight="1">
      <c r="A182" s="105"/>
      <c r="B182" s="7" t="s">
        <v>29</v>
      </c>
      <c r="C182" s="36">
        <v>10210</v>
      </c>
      <c r="D182" s="63" t="s">
        <v>109</v>
      </c>
      <c r="E182" s="36">
        <v>3</v>
      </c>
      <c r="F182" s="54" t="s">
        <v>179</v>
      </c>
      <c r="G182" s="42">
        <f t="shared" si="21"/>
        <v>44.10749265426053</v>
      </c>
      <c r="H182" s="36">
        <v>13</v>
      </c>
      <c r="I182" s="54" t="s">
        <v>108</v>
      </c>
      <c r="J182" s="42">
        <f t="shared" si="22"/>
        <v>82.20751319073646</v>
      </c>
      <c r="K182" s="36">
        <v>41</v>
      </c>
      <c r="L182" s="54" t="s">
        <v>19</v>
      </c>
      <c r="M182" s="42">
        <f t="shared" si="20"/>
        <v>75.11556381410931</v>
      </c>
      <c r="N182" s="36">
        <v>32</v>
      </c>
      <c r="O182" s="54" t="s">
        <v>184</v>
      </c>
      <c r="P182" s="42">
        <f t="shared" si="23"/>
        <v>62.10956061326015</v>
      </c>
      <c r="Q182" s="36">
        <v>4</v>
      </c>
      <c r="R182" s="54" t="s">
        <v>97</v>
      </c>
      <c r="S182" s="42">
        <f t="shared" si="24"/>
        <v>75.8838583299106</v>
      </c>
    </row>
    <row r="183" spans="1:19" ht="12.75" customHeight="1">
      <c r="A183" s="106"/>
      <c r="B183" s="19" t="s">
        <v>64</v>
      </c>
      <c r="C183" s="37">
        <v>7866</v>
      </c>
      <c r="D183" s="64" t="s">
        <v>20</v>
      </c>
      <c r="E183" s="37">
        <v>2</v>
      </c>
      <c r="F183" s="56" t="s">
        <v>182</v>
      </c>
      <c r="G183" s="46">
        <f t="shared" si="21"/>
        <v>38.167429443173155</v>
      </c>
      <c r="H183" s="37">
        <v>12</v>
      </c>
      <c r="I183" s="56" t="s">
        <v>80</v>
      </c>
      <c r="J183" s="46">
        <f t="shared" si="22"/>
        <v>98.49659211141459</v>
      </c>
      <c r="K183" s="37">
        <v>59</v>
      </c>
      <c r="L183" s="56" t="s">
        <v>249</v>
      </c>
      <c r="M183" s="46">
        <f t="shared" si="20"/>
        <v>140.30394623970193</v>
      </c>
      <c r="N183" s="37">
        <v>23</v>
      </c>
      <c r="O183" s="56" t="s">
        <v>233</v>
      </c>
      <c r="P183" s="46">
        <f t="shared" si="23"/>
        <v>57.943952289965836</v>
      </c>
      <c r="Q183" s="37">
        <v>1</v>
      </c>
      <c r="R183" s="56" t="s">
        <v>326</v>
      </c>
      <c r="S183" s="46">
        <f t="shared" si="24"/>
        <v>24.624148027853646</v>
      </c>
    </row>
    <row r="184" spans="1:19" s="70" customFormat="1" ht="12.75" customHeight="1">
      <c r="A184" s="76"/>
      <c r="B184" s="77"/>
      <c r="C184" s="78"/>
      <c r="D184" s="78"/>
      <c r="E184" s="78"/>
      <c r="F184" s="78"/>
      <c r="G184" s="79"/>
      <c r="H184" s="78"/>
      <c r="I184" s="78"/>
      <c r="J184" s="79"/>
      <c r="K184" s="78"/>
      <c r="L184" s="78"/>
      <c r="M184" s="79"/>
      <c r="N184" s="78"/>
      <c r="O184" s="78"/>
      <c r="P184" s="79"/>
      <c r="Q184" s="78"/>
      <c r="R184" s="78"/>
      <c r="S184" s="79"/>
    </row>
    <row r="185" spans="1:19" s="70" customFormat="1" ht="12.75" customHeight="1">
      <c r="A185" s="76"/>
      <c r="B185" s="77"/>
      <c r="C185" s="78"/>
      <c r="D185" s="78"/>
      <c r="E185" s="78"/>
      <c r="F185" s="78"/>
      <c r="G185" s="79"/>
      <c r="H185" s="78"/>
      <c r="I185" s="78"/>
      <c r="J185" s="79"/>
      <c r="K185" s="78"/>
      <c r="L185" s="78"/>
      <c r="M185" s="79"/>
      <c r="N185" s="78"/>
      <c r="O185" s="78"/>
      <c r="P185" s="79"/>
      <c r="Q185" s="78"/>
      <c r="R185" s="78"/>
      <c r="S185" s="79"/>
    </row>
    <row r="186" spans="1:19" ht="12.75" customHeight="1">
      <c r="A186" s="86"/>
      <c r="B186" s="87"/>
      <c r="C186" s="90" t="s">
        <v>22</v>
      </c>
      <c r="D186" s="91"/>
      <c r="E186" s="90" t="s">
        <v>295</v>
      </c>
      <c r="F186" s="92"/>
      <c r="G186" s="93"/>
      <c r="H186" s="90" t="s">
        <v>427</v>
      </c>
      <c r="I186" s="92"/>
      <c r="J186" s="93"/>
      <c r="K186" s="78"/>
      <c r="L186" s="78"/>
      <c r="M186" s="79"/>
      <c r="N186" s="78"/>
      <c r="O186" s="78"/>
      <c r="P186" s="79"/>
      <c r="Q186" s="78"/>
      <c r="R186" s="78"/>
      <c r="S186" s="79"/>
    </row>
    <row r="187" spans="1:19" ht="22.5" customHeight="1">
      <c r="A187" s="88"/>
      <c r="B187" s="89"/>
      <c r="C187" s="9" t="s">
        <v>0</v>
      </c>
      <c r="D187" s="10" t="s">
        <v>1</v>
      </c>
      <c r="E187" s="11" t="s">
        <v>0</v>
      </c>
      <c r="F187" s="11" t="s">
        <v>1</v>
      </c>
      <c r="G187" s="12" t="s">
        <v>23</v>
      </c>
      <c r="H187" s="11" t="s">
        <v>0</v>
      </c>
      <c r="I187" s="11" t="s">
        <v>1</v>
      </c>
      <c r="J187" s="12" t="s">
        <v>23</v>
      </c>
      <c r="K187" s="78"/>
      <c r="L187" s="78"/>
      <c r="M187" s="79"/>
      <c r="N187" s="78"/>
      <c r="O187" s="78"/>
      <c r="P187" s="79"/>
      <c r="Q187" s="78"/>
      <c r="R187" s="78"/>
      <c r="S187" s="79"/>
    </row>
    <row r="188" spans="1:19" ht="12.75" customHeight="1">
      <c r="A188" s="97" t="s">
        <v>2</v>
      </c>
      <c r="B188" s="98"/>
      <c r="C188" s="21">
        <v>60045</v>
      </c>
      <c r="D188" s="57" t="s">
        <v>3</v>
      </c>
      <c r="E188" s="21">
        <v>161</v>
      </c>
      <c r="F188" s="22" t="s">
        <v>3</v>
      </c>
      <c r="G188" s="65"/>
      <c r="H188" s="21">
        <v>25</v>
      </c>
      <c r="I188" s="22" t="s">
        <v>3</v>
      </c>
      <c r="J188" s="65"/>
      <c r="K188" s="78"/>
      <c r="L188" s="78"/>
      <c r="M188" s="79"/>
      <c r="N188" s="78"/>
      <c r="O188" s="78"/>
      <c r="P188" s="79"/>
      <c r="Q188" s="78"/>
      <c r="R188" s="78"/>
      <c r="S188" s="79"/>
    </row>
    <row r="189" spans="1:19" ht="12.75" customHeight="1">
      <c r="A189" s="99" t="s">
        <v>42</v>
      </c>
      <c r="B189" s="14" t="s">
        <v>30</v>
      </c>
      <c r="C189" s="23">
        <v>29164</v>
      </c>
      <c r="D189" s="58" t="s">
        <v>47</v>
      </c>
      <c r="E189" s="29">
        <v>72</v>
      </c>
      <c r="F189" s="28" t="s">
        <v>415</v>
      </c>
      <c r="G189" s="53">
        <f aca="true" t="shared" si="25" ref="G189:G218">(E189/$E$188)/(C189/$C$188)*100</f>
        <v>92.07386627433976</v>
      </c>
      <c r="H189" s="29">
        <v>13</v>
      </c>
      <c r="I189" s="28" t="s">
        <v>286</v>
      </c>
      <c r="J189" s="53">
        <f aca="true" t="shared" si="26" ref="J189:J218">(H189/$H$188)/(C189/$C$188)*100</f>
        <v>107.06144561788507</v>
      </c>
      <c r="K189" s="78"/>
      <c r="L189" s="78"/>
      <c r="M189" s="79"/>
      <c r="N189" s="78"/>
      <c r="O189" s="78"/>
      <c r="P189" s="79"/>
      <c r="Q189" s="78"/>
      <c r="R189" s="78"/>
      <c r="S189" s="79"/>
    </row>
    <row r="190" spans="1:19" ht="12.75" customHeight="1">
      <c r="A190" s="100"/>
      <c r="B190" s="4" t="s">
        <v>31</v>
      </c>
      <c r="C190" s="24">
        <v>30881</v>
      </c>
      <c r="D190" s="59" t="s">
        <v>48</v>
      </c>
      <c r="E190" s="30">
        <v>89</v>
      </c>
      <c r="F190" s="38" t="s">
        <v>416</v>
      </c>
      <c r="G190" s="39">
        <f t="shared" si="25"/>
        <v>107.48543648117467</v>
      </c>
      <c r="H190" s="30">
        <v>12</v>
      </c>
      <c r="I190" s="38" t="s">
        <v>287</v>
      </c>
      <c r="J190" s="39">
        <f t="shared" si="26"/>
        <v>93.33117450859751</v>
      </c>
      <c r="K190" s="78"/>
      <c r="L190" s="78"/>
      <c r="M190" s="79"/>
      <c r="N190" s="78"/>
      <c r="O190" s="78"/>
      <c r="P190" s="79"/>
      <c r="Q190" s="78"/>
      <c r="R190" s="78"/>
      <c r="S190" s="79"/>
    </row>
    <row r="191" spans="1:19" ht="12.75" customHeight="1">
      <c r="A191" s="101" t="s">
        <v>43</v>
      </c>
      <c r="B191" s="15" t="s">
        <v>32</v>
      </c>
      <c r="C191" s="25">
        <v>7866</v>
      </c>
      <c r="D191" s="25" t="s">
        <v>20</v>
      </c>
      <c r="E191" s="29">
        <v>2</v>
      </c>
      <c r="F191" s="28" t="s">
        <v>426</v>
      </c>
      <c r="G191" s="40">
        <f t="shared" si="25"/>
        <v>9.48259116600575</v>
      </c>
      <c r="H191" s="29">
        <v>0</v>
      </c>
      <c r="I191" s="28" t="s">
        <v>377</v>
      </c>
      <c r="J191" s="40">
        <f t="shared" si="26"/>
        <v>0</v>
      </c>
      <c r="K191" s="78"/>
      <c r="L191" s="78"/>
      <c r="M191" s="79"/>
      <c r="N191" s="78"/>
      <c r="O191" s="78"/>
      <c r="P191" s="79"/>
      <c r="Q191" s="78"/>
      <c r="R191" s="78"/>
      <c r="S191" s="79"/>
    </row>
    <row r="192" spans="1:19" ht="12.75" customHeight="1">
      <c r="A192" s="102"/>
      <c r="B192" s="5" t="s">
        <v>4</v>
      </c>
      <c r="C192" s="26">
        <v>2336</v>
      </c>
      <c r="D192" s="26" t="s">
        <v>49</v>
      </c>
      <c r="E192" s="31">
        <v>9</v>
      </c>
      <c r="F192" s="41" t="s">
        <v>266</v>
      </c>
      <c r="G192" s="42">
        <f t="shared" si="25"/>
        <v>143.68804773249383</v>
      </c>
      <c r="H192" s="31">
        <v>0</v>
      </c>
      <c r="I192" s="41" t="s">
        <v>328</v>
      </c>
      <c r="J192" s="42">
        <f t="shared" si="26"/>
        <v>0</v>
      </c>
      <c r="K192" s="78"/>
      <c r="L192" s="78"/>
      <c r="M192" s="79"/>
      <c r="N192" s="78"/>
      <c r="O192" s="78"/>
      <c r="P192" s="79"/>
      <c r="Q192" s="78"/>
      <c r="R192" s="78"/>
      <c r="S192" s="79"/>
    </row>
    <row r="193" spans="1:19" ht="12.75" customHeight="1">
      <c r="A193" s="102"/>
      <c r="B193" s="16" t="s">
        <v>5</v>
      </c>
      <c r="C193" s="25">
        <v>4323</v>
      </c>
      <c r="D193" s="25" t="s">
        <v>50</v>
      </c>
      <c r="E193" s="32">
        <v>21</v>
      </c>
      <c r="F193" s="43" t="s">
        <v>19</v>
      </c>
      <c r="G193" s="44">
        <f t="shared" si="25"/>
        <v>181.16947771776844</v>
      </c>
      <c r="H193" s="32">
        <v>1</v>
      </c>
      <c r="I193" s="43" t="s">
        <v>349</v>
      </c>
      <c r="J193" s="44">
        <f t="shared" si="26"/>
        <v>55.558639833449</v>
      </c>
      <c r="K193" s="78"/>
      <c r="L193" s="78"/>
      <c r="M193" s="79"/>
      <c r="N193" s="78"/>
      <c r="O193" s="78"/>
      <c r="P193" s="79"/>
      <c r="Q193" s="78"/>
      <c r="R193" s="78"/>
      <c r="S193" s="79"/>
    </row>
    <row r="194" spans="1:19" ht="12.75" customHeight="1">
      <c r="A194" s="102"/>
      <c r="B194" s="5" t="s">
        <v>6</v>
      </c>
      <c r="C194" s="26">
        <v>7914</v>
      </c>
      <c r="D194" s="26" t="s">
        <v>51</v>
      </c>
      <c r="E194" s="31">
        <v>30</v>
      </c>
      <c r="F194" s="41" t="s">
        <v>293</v>
      </c>
      <c r="G194" s="42">
        <f t="shared" si="25"/>
        <v>141.3761601815793</v>
      </c>
      <c r="H194" s="31">
        <v>5</v>
      </c>
      <c r="I194" s="41" t="s">
        <v>90</v>
      </c>
      <c r="J194" s="42">
        <f t="shared" si="26"/>
        <v>151.7437452615618</v>
      </c>
      <c r="K194" s="78"/>
      <c r="L194" s="78"/>
      <c r="M194" s="79"/>
      <c r="N194" s="78"/>
      <c r="O194" s="78"/>
      <c r="P194" s="79"/>
      <c r="Q194" s="78"/>
      <c r="R194" s="78"/>
      <c r="S194" s="79"/>
    </row>
    <row r="195" spans="1:19" ht="12.75" customHeight="1">
      <c r="A195" s="102"/>
      <c r="B195" s="16" t="s">
        <v>8</v>
      </c>
      <c r="C195" s="25">
        <v>9793</v>
      </c>
      <c r="D195" s="25" t="s">
        <v>52</v>
      </c>
      <c r="E195" s="32">
        <v>23</v>
      </c>
      <c r="F195" s="43" t="s">
        <v>221</v>
      </c>
      <c r="G195" s="44">
        <f t="shared" si="25"/>
        <v>87.59172003325992</v>
      </c>
      <c r="H195" s="32">
        <v>4</v>
      </c>
      <c r="I195" s="43" t="s">
        <v>131</v>
      </c>
      <c r="J195" s="44">
        <f t="shared" si="26"/>
        <v>98.1027264372511</v>
      </c>
      <c r="K195" s="78"/>
      <c r="L195" s="78"/>
      <c r="M195" s="79"/>
      <c r="N195" s="78"/>
      <c r="O195" s="78"/>
      <c r="P195" s="79"/>
      <c r="Q195" s="78"/>
      <c r="R195" s="78"/>
      <c r="S195" s="79"/>
    </row>
    <row r="196" spans="1:19" ht="12.75" customHeight="1">
      <c r="A196" s="102"/>
      <c r="B196" s="5" t="s">
        <v>9</v>
      </c>
      <c r="C196" s="26">
        <v>8454</v>
      </c>
      <c r="D196" s="26" t="s">
        <v>12</v>
      </c>
      <c r="E196" s="31">
        <v>20</v>
      </c>
      <c r="F196" s="41" t="s">
        <v>152</v>
      </c>
      <c r="G196" s="42">
        <f t="shared" si="25"/>
        <v>88.23049693849214</v>
      </c>
      <c r="H196" s="31">
        <v>4</v>
      </c>
      <c r="I196" s="41" t="s">
        <v>225</v>
      </c>
      <c r="J196" s="42">
        <f t="shared" si="26"/>
        <v>113.64088005677786</v>
      </c>
      <c r="K196" s="78"/>
      <c r="L196" s="78"/>
      <c r="M196" s="79"/>
      <c r="N196" s="78"/>
      <c r="O196" s="78"/>
      <c r="P196" s="79"/>
      <c r="Q196" s="78"/>
      <c r="R196" s="78"/>
      <c r="S196" s="79"/>
    </row>
    <row r="197" spans="1:19" ht="12.75" customHeight="1">
      <c r="A197" s="102"/>
      <c r="B197" s="16" t="s">
        <v>10</v>
      </c>
      <c r="C197" s="25">
        <v>7271</v>
      </c>
      <c r="D197" s="25" t="s">
        <v>13</v>
      </c>
      <c r="E197" s="32">
        <v>23</v>
      </c>
      <c r="F197" s="43" t="s">
        <v>145</v>
      </c>
      <c r="G197" s="44">
        <f t="shared" si="25"/>
        <v>117.97355443346365</v>
      </c>
      <c r="H197" s="32">
        <v>5</v>
      </c>
      <c r="I197" s="43" t="s">
        <v>147</v>
      </c>
      <c r="J197" s="44">
        <f t="shared" si="26"/>
        <v>165.16297620684912</v>
      </c>
      <c r="K197" s="78"/>
      <c r="L197" s="78"/>
      <c r="M197" s="79"/>
      <c r="N197" s="78"/>
      <c r="O197" s="78"/>
      <c r="P197" s="79"/>
      <c r="Q197" s="78"/>
      <c r="R197" s="78"/>
      <c r="S197" s="79"/>
    </row>
    <row r="198" spans="1:19" ht="12.75" customHeight="1">
      <c r="A198" s="103"/>
      <c r="B198" s="6" t="s">
        <v>11</v>
      </c>
      <c r="C198" s="24">
        <v>12087</v>
      </c>
      <c r="D198" s="59" t="s">
        <v>53</v>
      </c>
      <c r="E198" s="30">
        <v>33</v>
      </c>
      <c r="F198" s="38" t="s">
        <v>112</v>
      </c>
      <c r="G198" s="39">
        <f t="shared" si="25"/>
        <v>101.82311779967903</v>
      </c>
      <c r="H198" s="30">
        <v>6</v>
      </c>
      <c r="I198" s="38" t="s">
        <v>292</v>
      </c>
      <c r="J198" s="39">
        <f t="shared" si="26"/>
        <v>119.22561429635145</v>
      </c>
      <c r="K198" s="78"/>
      <c r="L198" s="78"/>
      <c r="M198" s="79"/>
      <c r="N198" s="78"/>
      <c r="O198" s="78"/>
      <c r="P198" s="79"/>
      <c r="Q198" s="78"/>
      <c r="R198" s="78"/>
      <c r="S198" s="79"/>
    </row>
    <row r="199" spans="1:19" ht="12.75" customHeight="1">
      <c r="A199" s="101" t="s">
        <v>44</v>
      </c>
      <c r="B199" s="15" t="s">
        <v>71</v>
      </c>
      <c r="C199" s="25">
        <v>13216</v>
      </c>
      <c r="D199" s="25" t="s">
        <v>62</v>
      </c>
      <c r="E199" s="29">
        <v>35</v>
      </c>
      <c r="F199" s="28" t="s">
        <v>122</v>
      </c>
      <c r="G199" s="40">
        <f t="shared" si="25"/>
        <v>98.76862038109275</v>
      </c>
      <c r="H199" s="29">
        <v>5</v>
      </c>
      <c r="I199" s="28" t="s">
        <v>197</v>
      </c>
      <c r="J199" s="40">
        <f t="shared" si="26"/>
        <v>90.86713075060533</v>
      </c>
      <c r="K199" s="78"/>
      <c r="L199" s="78"/>
      <c r="M199" s="79"/>
      <c r="N199" s="78"/>
      <c r="O199" s="78"/>
      <c r="P199" s="79"/>
      <c r="Q199" s="78"/>
      <c r="R199" s="78"/>
      <c r="S199" s="79"/>
    </row>
    <row r="200" spans="1:19" ht="12.75" customHeight="1">
      <c r="A200" s="102"/>
      <c r="B200" s="16" t="s">
        <v>66</v>
      </c>
      <c r="C200" s="26">
        <v>19683</v>
      </c>
      <c r="D200" s="26" t="s">
        <v>58</v>
      </c>
      <c r="E200" s="31">
        <v>55</v>
      </c>
      <c r="F200" s="41" t="s">
        <v>438</v>
      </c>
      <c r="G200" s="42">
        <f t="shared" si="25"/>
        <v>104.2131132487189</v>
      </c>
      <c r="H200" s="31">
        <v>4</v>
      </c>
      <c r="I200" s="41" t="s">
        <v>70</v>
      </c>
      <c r="J200" s="42">
        <f t="shared" si="26"/>
        <v>48.80963267794544</v>
      </c>
      <c r="K200" s="78"/>
      <c r="L200" s="78"/>
      <c r="M200" s="79"/>
      <c r="N200" s="78"/>
      <c r="O200" s="78"/>
      <c r="P200" s="79"/>
      <c r="Q200" s="78"/>
      <c r="R200" s="78"/>
      <c r="S200" s="79"/>
    </row>
    <row r="201" spans="1:19" ht="12.75" customHeight="1">
      <c r="A201" s="102"/>
      <c r="B201" s="16" t="s">
        <v>46</v>
      </c>
      <c r="C201" s="25">
        <v>14543</v>
      </c>
      <c r="D201" s="25" t="s">
        <v>57</v>
      </c>
      <c r="E201" s="32">
        <v>50</v>
      </c>
      <c r="F201" s="43" t="s">
        <v>355</v>
      </c>
      <c r="G201" s="44">
        <f t="shared" si="25"/>
        <v>128.2233069377041</v>
      </c>
      <c r="H201" s="32">
        <v>8</v>
      </c>
      <c r="I201" s="43" t="s">
        <v>158</v>
      </c>
      <c r="J201" s="44">
        <f t="shared" si="26"/>
        <v>132.12129546861033</v>
      </c>
      <c r="K201" s="78"/>
      <c r="L201" s="78"/>
      <c r="M201" s="79"/>
      <c r="N201" s="78"/>
      <c r="O201" s="78"/>
      <c r="P201" s="79"/>
      <c r="Q201" s="78"/>
      <c r="R201" s="78"/>
      <c r="S201" s="79"/>
    </row>
    <row r="202" spans="1:19" ht="12.75" customHeight="1">
      <c r="A202" s="102"/>
      <c r="B202" s="16" t="s">
        <v>33</v>
      </c>
      <c r="C202" s="26">
        <v>4738</v>
      </c>
      <c r="D202" s="26" t="s">
        <v>61</v>
      </c>
      <c r="E202" s="31">
        <v>18</v>
      </c>
      <c r="F202" s="41" t="s">
        <v>136</v>
      </c>
      <c r="G202" s="42">
        <f t="shared" si="25"/>
        <v>141.68648353866848</v>
      </c>
      <c r="H202" s="31">
        <v>8</v>
      </c>
      <c r="I202" s="41" t="s">
        <v>255</v>
      </c>
      <c r="J202" s="42">
        <f t="shared" si="26"/>
        <v>405.53820177290004</v>
      </c>
      <c r="K202" s="78"/>
      <c r="L202" s="78"/>
      <c r="M202" s="79"/>
      <c r="N202" s="78"/>
      <c r="O202" s="78"/>
      <c r="P202" s="79"/>
      <c r="Q202" s="78"/>
      <c r="R202" s="78"/>
      <c r="S202" s="79"/>
    </row>
    <row r="203" spans="1:19" ht="12.75" customHeight="1">
      <c r="A203" s="103"/>
      <c r="B203" s="17" t="s">
        <v>67</v>
      </c>
      <c r="C203" s="27">
        <v>7866</v>
      </c>
      <c r="D203" s="60" t="s">
        <v>20</v>
      </c>
      <c r="E203" s="33">
        <v>2</v>
      </c>
      <c r="F203" s="45" t="s">
        <v>426</v>
      </c>
      <c r="G203" s="46">
        <f t="shared" si="25"/>
        <v>9.48259116600575</v>
      </c>
      <c r="H203" s="33">
        <v>0</v>
      </c>
      <c r="I203" s="45" t="s">
        <v>377</v>
      </c>
      <c r="J203" s="46">
        <f t="shared" si="26"/>
        <v>0</v>
      </c>
      <c r="K203" s="78"/>
      <c r="L203" s="78"/>
      <c r="M203" s="79"/>
      <c r="N203" s="78"/>
      <c r="O203" s="78"/>
      <c r="P203" s="79"/>
      <c r="Q203" s="78"/>
      <c r="R203" s="78"/>
      <c r="S203" s="79"/>
    </row>
    <row r="204" spans="1:19" ht="12.75" customHeight="1">
      <c r="A204" s="101" t="s">
        <v>45</v>
      </c>
      <c r="B204" s="34" t="s">
        <v>34</v>
      </c>
      <c r="C204" s="49">
        <v>5856</v>
      </c>
      <c r="D204" s="49" t="s">
        <v>237</v>
      </c>
      <c r="E204" s="35">
        <v>14</v>
      </c>
      <c r="F204" s="47" t="s">
        <v>207</v>
      </c>
      <c r="G204" s="48">
        <f t="shared" si="25"/>
        <v>89.16161796151104</v>
      </c>
      <c r="H204" s="35">
        <v>1</v>
      </c>
      <c r="I204" s="47" t="s">
        <v>378</v>
      </c>
      <c r="J204" s="48">
        <f t="shared" si="26"/>
        <v>41.01434426229508</v>
      </c>
      <c r="K204" s="78"/>
      <c r="L204" s="78"/>
      <c r="M204" s="79"/>
      <c r="N204" s="78"/>
      <c r="O204" s="78"/>
      <c r="P204" s="79"/>
      <c r="Q204" s="78"/>
      <c r="R204" s="78"/>
      <c r="S204" s="79"/>
    </row>
    <row r="205" spans="1:19" ht="12.75" customHeight="1">
      <c r="A205" s="102"/>
      <c r="B205" s="16" t="s">
        <v>35</v>
      </c>
      <c r="C205" s="50">
        <v>15288</v>
      </c>
      <c r="D205" s="50" t="s">
        <v>94</v>
      </c>
      <c r="E205" s="32">
        <v>38</v>
      </c>
      <c r="F205" s="43" t="s">
        <v>201</v>
      </c>
      <c r="G205" s="44">
        <f t="shared" si="25"/>
        <v>92.70088828651384</v>
      </c>
      <c r="H205" s="32">
        <v>5</v>
      </c>
      <c r="I205" s="43" t="s">
        <v>203</v>
      </c>
      <c r="J205" s="44">
        <f t="shared" si="26"/>
        <v>78.55180533751962</v>
      </c>
      <c r="K205" s="78"/>
      <c r="L205" s="78"/>
      <c r="M205" s="79"/>
      <c r="N205" s="78"/>
      <c r="O205" s="78"/>
      <c r="P205" s="79"/>
      <c r="Q205" s="78"/>
      <c r="R205" s="78"/>
      <c r="S205" s="79"/>
    </row>
    <row r="206" spans="1:19" ht="12.75" customHeight="1">
      <c r="A206" s="102"/>
      <c r="B206" s="5" t="s">
        <v>36</v>
      </c>
      <c r="C206" s="51">
        <v>24745</v>
      </c>
      <c r="D206" s="51" t="s">
        <v>361</v>
      </c>
      <c r="E206" s="31">
        <v>72</v>
      </c>
      <c r="F206" s="41" t="s">
        <v>415</v>
      </c>
      <c r="G206" s="42">
        <f t="shared" si="25"/>
        <v>108.5165583360212</v>
      </c>
      <c r="H206" s="31">
        <v>10</v>
      </c>
      <c r="I206" s="41" t="s">
        <v>442</v>
      </c>
      <c r="J206" s="42">
        <f t="shared" si="26"/>
        <v>97.06203273388564</v>
      </c>
      <c r="K206" s="78"/>
      <c r="L206" s="78"/>
      <c r="M206" s="79"/>
      <c r="N206" s="78"/>
      <c r="O206" s="78"/>
      <c r="P206" s="79"/>
      <c r="Q206" s="78"/>
      <c r="R206" s="78"/>
      <c r="S206" s="79"/>
    </row>
    <row r="207" spans="1:19" ht="12.75" customHeight="1">
      <c r="A207" s="102"/>
      <c r="B207" s="16" t="s">
        <v>37</v>
      </c>
      <c r="C207" s="50">
        <v>8527</v>
      </c>
      <c r="D207" s="50" t="s">
        <v>114</v>
      </c>
      <c r="E207" s="32">
        <v>22</v>
      </c>
      <c r="F207" s="43" t="s">
        <v>88</v>
      </c>
      <c r="G207" s="44">
        <f t="shared" si="25"/>
        <v>96.22266720180764</v>
      </c>
      <c r="H207" s="32">
        <v>5</v>
      </c>
      <c r="I207" s="43" t="s">
        <v>332</v>
      </c>
      <c r="J207" s="44">
        <f t="shared" si="26"/>
        <v>140.83499472264575</v>
      </c>
      <c r="K207" s="78"/>
      <c r="L207" s="78"/>
      <c r="M207" s="79"/>
      <c r="N207" s="78"/>
      <c r="O207" s="78"/>
      <c r="P207" s="79"/>
      <c r="Q207" s="78"/>
      <c r="R207" s="78"/>
      <c r="S207" s="79"/>
    </row>
    <row r="208" spans="1:19" ht="12.75" customHeight="1">
      <c r="A208" s="103"/>
      <c r="B208" s="6" t="s">
        <v>38</v>
      </c>
      <c r="C208" s="52">
        <v>5630</v>
      </c>
      <c r="D208" s="52" t="s">
        <v>171</v>
      </c>
      <c r="E208" s="30">
        <v>15</v>
      </c>
      <c r="F208" s="38" t="s">
        <v>83</v>
      </c>
      <c r="G208" s="39">
        <f t="shared" si="25"/>
        <v>99.36509162318104</v>
      </c>
      <c r="H208" s="30">
        <v>5</v>
      </c>
      <c r="I208" s="38" t="s">
        <v>68</v>
      </c>
      <c r="J208" s="39">
        <f t="shared" si="26"/>
        <v>213.303730017762</v>
      </c>
      <c r="K208" s="78"/>
      <c r="L208" s="78"/>
      <c r="M208" s="79"/>
      <c r="N208" s="78"/>
      <c r="O208" s="78"/>
      <c r="P208" s="79"/>
      <c r="Q208" s="78"/>
      <c r="R208" s="78"/>
      <c r="S208" s="79"/>
    </row>
    <row r="209" spans="1:19" ht="12.75" customHeight="1">
      <c r="A209" s="104" t="s">
        <v>24</v>
      </c>
      <c r="B209" s="5" t="s">
        <v>14</v>
      </c>
      <c r="C209" s="26">
        <v>16032</v>
      </c>
      <c r="D209" s="26" t="s">
        <v>21</v>
      </c>
      <c r="E209" s="31">
        <v>37</v>
      </c>
      <c r="F209" s="41" t="s">
        <v>200</v>
      </c>
      <c r="G209" s="42">
        <f t="shared" si="25"/>
        <v>86.07261408859299</v>
      </c>
      <c r="H209" s="31">
        <v>6</v>
      </c>
      <c r="I209" s="41" t="s">
        <v>214</v>
      </c>
      <c r="J209" s="42">
        <f t="shared" si="26"/>
        <v>89.8877245508982</v>
      </c>
      <c r="K209" s="78"/>
      <c r="L209" s="78"/>
      <c r="M209" s="79"/>
      <c r="N209" s="78"/>
      <c r="O209" s="78"/>
      <c r="P209" s="79"/>
      <c r="Q209" s="78"/>
      <c r="R209" s="78"/>
      <c r="S209" s="79"/>
    </row>
    <row r="210" spans="1:19" ht="12.75" customHeight="1">
      <c r="A210" s="105"/>
      <c r="B210" s="16" t="s">
        <v>15</v>
      </c>
      <c r="C210" s="25">
        <v>11457</v>
      </c>
      <c r="D210" s="25" t="s">
        <v>39</v>
      </c>
      <c r="E210" s="32">
        <v>29</v>
      </c>
      <c r="F210" s="43" t="s">
        <v>68</v>
      </c>
      <c r="G210" s="44">
        <f t="shared" si="25"/>
        <v>94.40131802575877</v>
      </c>
      <c r="H210" s="32">
        <v>7</v>
      </c>
      <c r="I210" s="43" t="s">
        <v>134</v>
      </c>
      <c r="J210" s="44">
        <f t="shared" si="26"/>
        <v>146.7452212621105</v>
      </c>
      <c r="K210" s="78"/>
      <c r="L210" s="78"/>
      <c r="M210" s="79"/>
      <c r="N210" s="78"/>
      <c r="O210" s="78"/>
      <c r="P210" s="79"/>
      <c r="Q210" s="78"/>
      <c r="R210" s="78"/>
      <c r="S210" s="79"/>
    </row>
    <row r="211" spans="1:19" ht="12.75" customHeight="1">
      <c r="A211" s="105"/>
      <c r="B211" s="5" t="s">
        <v>16</v>
      </c>
      <c r="C211" s="26">
        <v>11853</v>
      </c>
      <c r="D211" s="26" t="s">
        <v>40</v>
      </c>
      <c r="E211" s="31">
        <v>39</v>
      </c>
      <c r="F211" s="41" t="s">
        <v>246</v>
      </c>
      <c r="G211" s="42">
        <f t="shared" si="25"/>
        <v>122.7120738361701</v>
      </c>
      <c r="H211" s="31">
        <v>4</v>
      </c>
      <c r="I211" s="41" t="s">
        <v>59</v>
      </c>
      <c r="J211" s="42">
        <f t="shared" si="26"/>
        <v>81.0528980005062</v>
      </c>
      <c r="K211" s="78"/>
      <c r="L211" s="78"/>
      <c r="M211" s="79"/>
      <c r="N211" s="78"/>
      <c r="O211" s="78"/>
      <c r="P211" s="79"/>
      <c r="Q211" s="78"/>
      <c r="R211" s="78"/>
      <c r="S211" s="79"/>
    </row>
    <row r="212" spans="1:19" ht="12.75" customHeight="1">
      <c r="A212" s="106"/>
      <c r="B212" s="17" t="s">
        <v>17</v>
      </c>
      <c r="C212" s="25">
        <v>20704</v>
      </c>
      <c r="D212" s="25" t="s">
        <v>41</v>
      </c>
      <c r="E212" s="33">
        <v>55</v>
      </c>
      <c r="F212" s="45" t="s">
        <v>281</v>
      </c>
      <c r="G212" s="46">
        <f t="shared" si="25"/>
        <v>99.0739329634145</v>
      </c>
      <c r="H212" s="33">
        <v>7</v>
      </c>
      <c r="I212" s="45" t="s">
        <v>257</v>
      </c>
      <c r="J212" s="46">
        <f t="shared" si="26"/>
        <v>81.20459814528593</v>
      </c>
      <c r="K212" s="78"/>
      <c r="L212" s="78"/>
      <c r="M212" s="79"/>
      <c r="N212" s="78"/>
      <c r="O212" s="78"/>
      <c r="P212" s="79"/>
      <c r="Q212" s="78"/>
      <c r="R212" s="78"/>
      <c r="S212" s="79"/>
    </row>
    <row r="213" spans="1:19" ht="12.75" customHeight="1">
      <c r="A213" s="107" t="s">
        <v>60</v>
      </c>
      <c r="B213" s="7" t="s">
        <v>25</v>
      </c>
      <c r="C213" s="61">
        <v>12576</v>
      </c>
      <c r="D213" s="62" t="s">
        <v>251</v>
      </c>
      <c r="E213" s="36">
        <v>50</v>
      </c>
      <c r="F213" s="54" t="s">
        <v>439</v>
      </c>
      <c r="G213" s="42">
        <f t="shared" si="25"/>
        <v>148.27859039400693</v>
      </c>
      <c r="H213" s="36">
        <v>10</v>
      </c>
      <c r="I213" s="54" t="s">
        <v>379</v>
      </c>
      <c r="J213" s="42">
        <f t="shared" si="26"/>
        <v>190.98282442748092</v>
      </c>
      <c r="K213" s="78"/>
      <c r="L213" s="78"/>
      <c r="M213" s="79"/>
      <c r="N213" s="78"/>
      <c r="O213" s="78"/>
      <c r="P213" s="79"/>
      <c r="Q213" s="78"/>
      <c r="R213" s="78"/>
      <c r="S213" s="79"/>
    </row>
    <row r="214" spans="1:19" ht="12.75" customHeight="1">
      <c r="A214" s="105"/>
      <c r="B214" s="14" t="s">
        <v>26</v>
      </c>
      <c r="C214" s="20">
        <v>8941</v>
      </c>
      <c r="D214" s="53" t="s">
        <v>206</v>
      </c>
      <c r="E214" s="20">
        <v>23</v>
      </c>
      <c r="F214" s="55" t="s">
        <v>145</v>
      </c>
      <c r="G214" s="44">
        <f t="shared" si="25"/>
        <v>95.9384536724879</v>
      </c>
      <c r="H214" s="20">
        <v>4</v>
      </c>
      <c r="I214" s="55" t="s">
        <v>145</v>
      </c>
      <c r="J214" s="44">
        <f t="shared" si="26"/>
        <v>107.45106811318645</v>
      </c>
      <c r="K214" s="78"/>
      <c r="L214" s="78"/>
      <c r="M214" s="79"/>
      <c r="N214" s="78"/>
      <c r="O214" s="78"/>
      <c r="P214" s="79"/>
      <c r="Q214" s="78"/>
      <c r="R214" s="78"/>
      <c r="S214" s="79"/>
    </row>
    <row r="215" spans="1:19" ht="12.75" customHeight="1">
      <c r="A215" s="105"/>
      <c r="B215" s="7" t="s">
        <v>27</v>
      </c>
      <c r="C215" s="36">
        <v>10470</v>
      </c>
      <c r="D215" s="63" t="s">
        <v>63</v>
      </c>
      <c r="E215" s="36">
        <v>28</v>
      </c>
      <c r="F215" s="54" t="s">
        <v>59</v>
      </c>
      <c r="G215" s="42">
        <f t="shared" si="25"/>
        <v>99.73838295751837</v>
      </c>
      <c r="H215" s="36">
        <v>4</v>
      </c>
      <c r="I215" s="54" t="s">
        <v>56</v>
      </c>
      <c r="J215" s="42">
        <f t="shared" si="26"/>
        <v>91.7593123209169</v>
      </c>
      <c r="K215" s="78"/>
      <c r="L215" s="78"/>
      <c r="M215" s="79"/>
      <c r="N215" s="78"/>
      <c r="O215" s="78"/>
      <c r="P215" s="79"/>
      <c r="Q215" s="78"/>
      <c r="R215" s="78"/>
      <c r="S215" s="79"/>
    </row>
    <row r="216" spans="1:19" ht="12.75" customHeight="1">
      <c r="A216" s="105"/>
      <c r="B216" s="14" t="s">
        <v>28</v>
      </c>
      <c r="C216" s="20">
        <v>9902</v>
      </c>
      <c r="D216" s="53" t="s">
        <v>129</v>
      </c>
      <c r="E216" s="20">
        <v>31</v>
      </c>
      <c r="F216" s="55" t="s">
        <v>203</v>
      </c>
      <c r="G216" s="44">
        <f t="shared" si="25"/>
        <v>116.75883283507567</v>
      </c>
      <c r="H216" s="20">
        <v>3</v>
      </c>
      <c r="I216" s="55" t="s">
        <v>55</v>
      </c>
      <c r="J216" s="44">
        <f t="shared" si="26"/>
        <v>72.7671177539891</v>
      </c>
      <c r="K216" s="78"/>
      <c r="L216" s="78"/>
      <c r="M216" s="79"/>
      <c r="N216" s="78"/>
      <c r="O216" s="78"/>
      <c r="P216" s="79"/>
      <c r="Q216" s="78"/>
      <c r="R216" s="78"/>
      <c r="S216" s="79"/>
    </row>
    <row r="217" spans="1:19" ht="12.75" customHeight="1">
      <c r="A217" s="105"/>
      <c r="B217" s="7" t="s">
        <v>29</v>
      </c>
      <c r="C217" s="36">
        <v>10210</v>
      </c>
      <c r="D217" s="63" t="s">
        <v>109</v>
      </c>
      <c r="E217" s="36">
        <v>26</v>
      </c>
      <c r="F217" s="54" t="s">
        <v>78</v>
      </c>
      <c r="G217" s="42">
        <f t="shared" si="25"/>
        <v>94.97265499054028</v>
      </c>
      <c r="H217" s="36">
        <v>4</v>
      </c>
      <c r="I217" s="54" t="s">
        <v>99</v>
      </c>
      <c r="J217" s="42">
        <f t="shared" si="26"/>
        <v>94.09598432908913</v>
      </c>
      <c r="K217" s="78"/>
      <c r="L217" s="78"/>
      <c r="M217" s="79"/>
      <c r="N217" s="78"/>
      <c r="O217" s="78"/>
      <c r="P217" s="79"/>
      <c r="Q217" s="78"/>
      <c r="R217" s="78"/>
      <c r="S217" s="79"/>
    </row>
    <row r="218" spans="1:19" ht="12.75" customHeight="1">
      <c r="A218" s="106"/>
      <c r="B218" s="19" t="s">
        <v>64</v>
      </c>
      <c r="C218" s="37">
        <v>7866</v>
      </c>
      <c r="D218" s="64" t="s">
        <v>20</v>
      </c>
      <c r="E218" s="37">
        <v>2</v>
      </c>
      <c r="F218" s="56" t="s">
        <v>426</v>
      </c>
      <c r="G218" s="46">
        <f t="shared" si="25"/>
        <v>9.48259116600575</v>
      </c>
      <c r="H218" s="37">
        <v>0</v>
      </c>
      <c r="I218" s="56" t="s">
        <v>377</v>
      </c>
      <c r="J218" s="46">
        <f t="shared" si="26"/>
        <v>0</v>
      </c>
      <c r="K218" s="78"/>
      <c r="L218" s="78"/>
      <c r="M218" s="79"/>
      <c r="N218" s="78"/>
      <c r="O218" s="78"/>
      <c r="P218" s="79"/>
      <c r="Q218" s="78"/>
      <c r="R218" s="78"/>
      <c r="S218" s="79"/>
    </row>
    <row r="219" spans="1:19" s="70" customFormat="1" ht="12.75" customHeight="1">
      <c r="A219" s="76"/>
      <c r="B219" s="77"/>
      <c r="C219" s="78"/>
      <c r="D219" s="78"/>
      <c r="E219" s="78"/>
      <c r="F219" s="78"/>
      <c r="G219" s="79"/>
      <c r="H219" s="78"/>
      <c r="I219" s="78"/>
      <c r="J219" s="79"/>
      <c r="K219" s="78"/>
      <c r="L219" s="78"/>
      <c r="M219" s="79"/>
      <c r="N219" s="78"/>
      <c r="O219" s="78"/>
      <c r="P219" s="79"/>
      <c r="Q219" s="78"/>
      <c r="R219" s="78"/>
      <c r="S219" s="79"/>
    </row>
    <row r="220" spans="1:19" s="70" customFormat="1" ht="12.75" customHeight="1">
      <c r="A220" s="76"/>
      <c r="B220" s="77"/>
      <c r="C220" s="78"/>
      <c r="D220" s="78"/>
      <c r="E220" s="78"/>
      <c r="F220" s="78"/>
      <c r="G220" s="79"/>
      <c r="H220" s="78"/>
      <c r="I220" s="78"/>
      <c r="J220" s="79"/>
      <c r="K220" s="78"/>
      <c r="L220" s="78"/>
      <c r="M220" s="79"/>
      <c r="N220" s="78"/>
      <c r="O220" s="78"/>
      <c r="P220" s="79"/>
      <c r="Q220" s="78"/>
      <c r="R220" s="78"/>
      <c r="S220" s="79"/>
    </row>
    <row r="221" spans="1:19" s="70" customFormat="1" ht="12.75" customHeight="1">
      <c r="A221" s="76"/>
      <c r="B221" s="77"/>
      <c r="C221" s="78"/>
      <c r="D221" s="78"/>
      <c r="E221" s="78"/>
      <c r="F221" s="78"/>
      <c r="G221" s="79"/>
      <c r="H221" s="78"/>
      <c r="I221" s="78"/>
      <c r="J221" s="79"/>
      <c r="K221" s="78"/>
      <c r="L221" s="78"/>
      <c r="M221" s="79"/>
      <c r="N221" s="78"/>
      <c r="O221" s="78"/>
      <c r="P221" s="79"/>
      <c r="Q221" s="78"/>
      <c r="R221" s="78"/>
      <c r="S221" s="79"/>
    </row>
    <row r="222" spans="1:19" s="70" customFormat="1" ht="12.75" customHeight="1">
      <c r="A222" s="76"/>
      <c r="B222" s="77"/>
      <c r="C222" s="78"/>
      <c r="D222" s="78"/>
      <c r="E222" s="78"/>
      <c r="F222" s="78"/>
      <c r="G222" s="79"/>
      <c r="H222" s="78"/>
      <c r="I222" s="78"/>
      <c r="J222" s="79"/>
      <c r="K222" s="78"/>
      <c r="L222" s="78"/>
      <c r="M222" s="79"/>
      <c r="N222" s="78"/>
      <c r="O222" s="78"/>
      <c r="P222" s="79"/>
      <c r="Q222" s="78"/>
      <c r="R222" s="78"/>
      <c r="S222" s="79"/>
    </row>
    <row r="223" spans="1:19" s="70" customFormat="1" ht="12.75" customHeight="1">
      <c r="A223" s="76"/>
      <c r="B223" s="77"/>
      <c r="C223" s="78"/>
      <c r="D223" s="78"/>
      <c r="E223" s="78"/>
      <c r="F223" s="78"/>
      <c r="G223" s="79"/>
      <c r="H223" s="78"/>
      <c r="I223" s="78"/>
      <c r="J223" s="79"/>
      <c r="K223" s="78"/>
      <c r="L223" s="78"/>
      <c r="M223" s="79"/>
      <c r="N223" s="78"/>
      <c r="O223" s="78"/>
      <c r="P223" s="79"/>
      <c r="Q223" s="78"/>
      <c r="R223" s="78"/>
      <c r="S223" s="79"/>
    </row>
    <row r="224" spans="1:19" s="70" customFormat="1" ht="12.75" customHeight="1">
      <c r="A224" s="76"/>
      <c r="B224" s="77"/>
      <c r="C224" s="78"/>
      <c r="D224" s="78"/>
      <c r="E224" s="78"/>
      <c r="F224" s="78"/>
      <c r="G224" s="79"/>
      <c r="H224" s="78"/>
      <c r="I224" s="78"/>
      <c r="J224" s="79"/>
      <c r="K224" s="78"/>
      <c r="L224" s="78"/>
      <c r="M224" s="79"/>
      <c r="N224" s="78"/>
      <c r="O224" s="78"/>
      <c r="P224" s="79"/>
      <c r="Q224" s="78"/>
      <c r="R224" s="78"/>
      <c r="S224" s="79"/>
    </row>
    <row r="225" spans="1:19" s="70" customFormat="1" ht="12.75" customHeight="1">
      <c r="A225" s="76"/>
      <c r="B225" s="77"/>
      <c r="C225" s="78"/>
      <c r="D225" s="78"/>
      <c r="E225" s="78"/>
      <c r="F225" s="78"/>
      <c r="G225" s="79"/>
      <c r="H225" s="78"/>
      <c r="I225" s="78"/>
      <c r="J225" s="79"/>
      <c r="K225" s="78"/>
      <c r="L225" s="78"/>
      <c r="M225" s="79"/>
      <c r="N225" s="78"/>
      <c r="O225" s="78"/>
      <c r="P225" s="79"/>
      <c r="Q225" s="78"/>
      <c r="R225" s="78"/>
      <c r="S225" s="79"/>
    </row>
    <row r="226" spans="1:19" s="70" customFormat="1" ht="12.75" customHeight="1">
      <c r="A226" s="76"/>
      <c r="B226" s="77"/>
      <c r="C226" s="78"/>
      <c r="D226" s="78"/>
      <c r="E226" s="78"/>
      <c r="F226" s="78"/>
      <c r="G226" s="79"/>
      <c r="H226" s="78"/>
      <c r="I226" s="78"/>
      <c r="J226" s="79"/>
      <c r="K226" s="78"/>
      <c r="L226" s="78"/>
      <c r="M226" s="79"/>
      <c r="N226" s="78"/>
      <c r="O226" s="78"/>
      <c r="P226" s="79"/>
      <c r="Q226" s="78"/>
      <c r="R226" s="78"/>
      <c r="S226" s="79"/>
    </row>
    <row r="227" ht="12.75">
      <c r="A227" s="80" t="s">
        <v>443</v>
      </c>
    </row>
    <row r="228" ht="12.75">
      <c r="A228" s="80"/>
    </row>
    <row r="229" ht="12.75">
      <c r="A229" s="81" t="s">
        <v>445</v>
      </c>
    </row>
    <row r="230" ht="12.75">
      <c r="A230" s="81" t="s">
        <v>446</v>
      </c>
    </row>
    <row r="231" ht="12.75">
      <c r="A231" s="81" t="s">
        <v>444</v>
      </c>
    </row>
    <row r="232" spans="1:12" ht="12.75">
      <c r="A232" s="81"/>
      <c r="B232" s="82"/>
      <c r="C232" s="82"/>
      <c r="D232" s="82"/>
      <c r="L232" s="109" t="s">
        <v>261</v>
      </c>
    </row>
    <row r="233" spans="1:7" ht="12.75">
      <c r="A233" s="108" t="s">
        <v>485</v>
      </c>
      <c r="B233" s="108"/>
      <c r="C233" s="73" t="s">
        <v>262</v>
      </c>
      <c r="E233"/>
      <c r="F233"/>
      <c r="G233"/>
    </row>
    <row r="234" spans="1:7" ht="12.75">
      <c r="A234" s="71" t="s">
        <v>297</v>
      </c>
      <c r="B234" s="74"/>
      <c r="C234" s="72">
        <v>6</v>
      </c>
      <c r="D234" s="18"/>
      <c r="E234"/>
      <c r="F234"/>
      <c r="G234"/>
    </row>
    <row r="235" spans="1:7" ht="12.75">
      <c r="A235" s="71" t="s">
        <v>298</v>
      </c>
      <c r="B235" s="74"/>
      <c r="C235" s="72">
        <v>13</v>
      </c>
      <c r="D235" s="75"/>
      <c r="E235"/>
      <c r="F235"/>
      <c r="G235"/>
    </row>
    <row r="236" spans="1:7" ht="12.75">
      <c r="A236" s="71" t="s">
        <v>299</v>
      </c>
      <c r="B236" s="74"/>
      <c r="C236" s="72">
        <v>5</v>
      </c>
      <c r="D236" s="75"/>
      <c r="E236"/>
      <c r="F236"/>
      <c r="G236"/>
    </row>
    <row r="237" spans="1:7" ht="12.75">
      <c r="A237" s="71" t="s">
        <v>301</v>
      </c>
      <c r="B237" s="74"/>
      <c r="C237" s="72">
        <v>4</v>
      </c>
      <c r="D237" s="75"/>
      <c r="E237"/>
      <c r="F237"/>
      <c r="G237"/>
    </row>
    <row r="238" spans="1:7" ht="12.75">
      <c r="A238" s="71" t="s">
        <v>428</v>
      </c>
      <c r="B238" s="74"/>
      <c r="C238" s="72">
        <v>4</v>
      </c>
      <c r="D238" s="75"/>
      <c r="E238"/>
      <c r="F238"/>
      <c r="G238"/>
    </row>
    <row r="239" spans="1:7" ht="12.75">
      <c r="A239" s="71" t="s">
        <v>302</v>
      </c>
      <c r="B239" s="74"/>
      <c r="C239" s="72">
        <v>6</v>
      </c>
      <c r="D239" s="75"/>
      <c r="E239"/>
      <c r="F239"/>
      <c r="G239"/>
    </row>
    <row r="240" spans="1:7" ht="12.75">
      <c r="A240" s="71" t="s">
        <v>300</v>
      </c>
      <c r="B240" s="74"/>
      <c r="C240" s="72">
        <v>5</v>
      </c>
      <c r="D240" s="75"/>
      <c r="E240"/>
      <c r="F240"/>
      <c r="G240"/>
    </row>
    <row r="241" spans="1:7" ht="12.75">
      <c r="A241" s="71" t="s">
        <v>317</v>
      </c>
      <c r="B241" s="74"/>
      <c r="C241" s="72">
        <v>9</v>
      </c>
      <c r="E241"/>
      <c r="F241"/>
      <c r="G241"/>
    </row>
    <row r="242" spans="1:7" ht="12.75">
      <c r="A242" s="71" t="s">
        <v>303</v>
      </c>
      <c r="B242" s="74"/>
      <c r="C242" s="72">
        <v>68</v>
      </c>
      <c r="D242" s="75"/>
      <c r="E242"/>
      <c r="F242"/>
      <c r="G242"/>
    </row>
    <row r="243" spans="1:7" ht="12.75">
      <c r="A243" s="71" t="s">
        <v>304</v>
      </c>
      <c r="B243" s="74"/>
      <c r="C243" s="72">
        <v>14</v>
      </c>
      <c r="E243"/>
      <c r="F243"/>
      <c r="G243"/>
    </row>
    <row r="244" spans="1:7" ht="12.75">
      <c r="A244" s="71" t="s">
        <v>306</v>
      </c>
      <c r="B244" s="74"/>
      <c r="C244" s="72">
        <v>6</v>
      </c>
      <c r="D244" s="75"/>
      <c r="E244"/>
      <c r="F244"/>
      <c r="G244"/>
    </row>
    <row r="245" spans="1:7" ht="12.75">
      <c r="A245" s="71" t="s">
        <v>318</v>
      </c>
      <c r="B245" s="74"/>
      <c r="C245" s="72">
        <v>8</v>
      </c>
      <c r="D245" s="75"/>
      <c r="E245"/>
      <c r="F245"/>
      <c r="G245"/>
    </row>
    <row r="246" spans="1:7" ht="12.75">
      <c r="A246" s="71" t="s">
        <v>370</v>
      </c>
      <c r="B246" s="74"/>
      <c r="C246" s="72">
        <v>8</v>
      </c>
      <c r="D246" s="75"/>
      <c r="E246"/>
      <c r="F246"/>
      <c r="G246"/>
    </row>
    <row r="247" spans="1:7" ht="12.75">
      <c r="A247" s="71" t="s">
        <v>305</v>
      </c>
      <c r="B247" s="74"/>
      <c r="C247" s="72">
        <v>7</v>
      </c>
      <c r="D247" s="75"/>
      <c r="E247"/>
      <c r="F247"/>
      <c r="G247"/>
    </row>
    <row r="248" spans="1:7" ht="12.75">
      <c r="A248" s="71" t="s">
        <v>307</v>
      </c>
      <c r="B248" s="74"/>
      <c r="C248" s="72">
        <v>46</v>
      </c>
      <c r="D248" s="75"/>
      <c r="E248"/>
      <c r="F248"/>
      <c r="G248"/>
    </row>
    <row r="249" spans="1:7" ht="12.75">
      <c r="A249" s="71" t="s">
        <v>429</v>
      </c>
      <c r="B249" s="74"/>
      <c r="C249" s="72">
        <v>2</v>
      </c>
      <c r="D249" s="75"/>
      <c r="E249"/>
      <c r="F249"/>
      <c r="G249"/>
    </row>
    <row r="250" spans="1:7" ht="12.75">
      <c r="A250" s="71" t="s">
        <v>309</v>
      </c>
      <c r="B250" s="74"/>
      <c r="C250" s="72">
        <v>8</v>
      </c>
      <c r="D250" s="75"/>
      <c r="E250" s="75"/>
      <c r="F250" s="75"/>
      <c r="G250" s="75"/>
    </row>
    <row r="251" spans="1:7" ht="12.75">
      <c r="A251" s="71" t="s">
        <v>311</v>
      </c>
      <c r="B251" s="74"/>
      <c r="C251" s="72">
        <v>9</v>
      </c>
      <c r="D251" s="75"/>
      <c r="E251" s="75"/>
      <c r="F251" s="75"/>
      <c r="G251" s="75"/>
    </row>
    <row r="252" spans="1:7" ht="12.75">
      <c r="A252" s="71" t="s">
        <v>430</v>
      </c>
      <c r="B252" s="74"/>
      <c r="C252" s="72">
        <v>2</v>
      </c>
      <c r="D252" s="75"/>
      <c r="E252" s="75"/>
      <c r="F252" s="75"/>
      <c r="G252" s="75"/>
    </row>
    <row r="253" spans="1:7" ht="12.75">
      <c r="A253" s="71" t="s">
        <v>308</v>
      </c>
      <c r="B253" s="74"/>
      <c r="C253" s="72">
        <v>2</v>
      </c>
      <c r="D253" s="75"/>
      <c r="E253" s="75"/>
      <c r="F253" s="75"/>
      <c r="G253" s="75"/>
    </row>
    <row r="254" spans="1:7" ht="12.75">
      <c r="A254" s="71" t="s">
        <v>312</v>
      </c>
      <c r="B254" s="74"/>
      <c r="C254" s="72">
        <v>2</v>
      </c>
      <c r="D254" s="75"/>
      <c r="E254" s="75"/>
      <c r="F254" s="75"/>
      <c r="G254" s="75"/>
    </row>
    <row r="255" spans="1:7" ht="12.75">
      <c r="A255" s="71" t="s">
        <v>313</v>
      </c>
      <c r="B255" s="74"/>
      <c r="C255" s="72">
        <v>3</v>
      </c>
      <c r="D255" s="75"/>
      <c r="E255" s="75"/>
      <c r="F255" s="75"/>
      <c r="G255" s="75"/>
    </row>
    <row r="256" spans="1:7" ht="12.75">
      <c r="A256" s="71" t="s">
        <v>310</v>
      </c>
      <c r="B256" s="74"/>
      <c r="C256" s="72">
        <v>14</v>
      </c>
      <c r="D256" s="75"/>
      <c r="E256" s="75"/>
      <c r="F256" s="75"/>
      <c r="G256" s="75"/>
    </row>
    <row r="257" spans="1:7" ht="12.75">
      <c r="A257" s="71" t="s">
        <v>314</v>
      </c>
      <c r="B257" s="74"/>
      <c r="C257" s="72">
        <v>9</v>
      </c>
      <c r="D257" s="75"/>
      <c r="E257" s="75"/>
      <c r="F257" s="75"/>
      <c r="G257" s="75"/>
    </row>
    <row r="258" spans="1:7" ht="12.75">
      <c r="A258" s="71" t="s">
        <v>315</v>
      </c>
      <c r="B258" s="74"/>
      <c r="C258" s="72">
        <v>3</v>
      </c>
      <c r="D258" s="75"/>
      <c r="E258" s="75"/>
      <c r="F258" s="75"/>
      <c r="G258" s="75"/>
    </row>
    <row r="259" spans="1:7" ht="12.75">
      <c r="A259" s="71" t="s">
        <v>319</v>
      </c>
      <c r="B259" s="74"/>
      <c r="C259" s="72">
        <v>2</v>
      </c>
      <c r="D259" s="75"/>
      <c r="E259" s="75"/>
      <c r="F259" s="75"/>
      <c r="G259" s="75"/>
    </row>
    <row r="260" spans="1:7" ht="12.75">
      <c r="A260" s="71" t="s">
        <v>263</v>
      </c>
      <c r="B260" s="74"/>
      <c r="C260" s="72">
        <f>SUM(C234:C259)</f>
        <v>265</v>
      </c>
      <c r="D260" s="75"/>
      <c r="E260" s="75"/>
      <c r="F260" s="75"/>
      <c r="G260" s="75"/>
    </row>
    <row r="261" spans="4:7" ht="12.75">
      <c r="D261" s="75"/>
      <c r="E261" s="75"/>
      <c r="F261" s="75"/>
      <c r="G261" s="75"/>
    </row>
  </sheetData>
  <sheetProtection/>
  <mergeCells count="84">
    <mergeCell ref="A213:A218"/>
    <mergeCell ref="Q151:S151"/>
    <mergeCell ref="A186:B187"/>
    <mergeCell ref="C186:D186"/>
    <mergeCell ref="E186:G186"/>
    <mergeCell ref="H186:J186"/>
    <mergeCell ref="A188:B188"/>
    <mergeCell ref="A174:A177"/>
    <mergeCell ref="A178:A183"/>
    <mergeCell ref="A233:B233"/>
    <mergeCell ref="A153:B153"/>
    <mergeCell ref="A154:A155"/>
    <mergeCell ref="A156:A163"/>
    <mergeCell ref="A164:A168"/>
    <mergeCell ref="A189:A190"/>
    <mergeCell ref="A191:A198"/>
    <mergeCell ref="A199:A203"/>
    <mergeCell ref="A204:A208"/>
    <mergeCell ref="A209:A212"/>
    <mergeCell ref="N151:P151"/>
    <mergeCell ref="A169:A173"/>
    <mergeCell ref="A137:A142"/>
    <mergeCell ref="A151:B152"/>
    <mergeCell ref="C151:D151"/>
    <mergeCell ref="E151:G151"/>
    <mergeCell ref="H151:J151"/>
    <mergeCell ref="K151:M151"/>
    <mergeCell ref="A112:B112"/>
    <mergeCell ref="A113:A114"/>
    <mergeCell ref="A115:A122"/>
    <mergeCell ref="A123:A127"/>
    <mergeCell ref="A128:A132"/>
    <mergeCell ref="A133:A136"/>
    <mergeCell ref="C110:D110"/>
    <mergeCell ref="E110:G110"/>
    <mergeCell ref="H110:J110"/>
    <mergeCell ref="K110:M110"/>
    <mergeCell ref="N110:P110"/>
    <mergeCell ref="Q110:S110"/>
    <mergeCell ref="A80:A87"/>
    <mergeCell ref="A88:A92"/>
    <mergeCell ref="A93:A97"/>
    <mergeCell ref="A98:A101"/>
    <mergeCell ref="A102:A107"/>
    <mergeCell ref="A110:B111"/>
    <mergeCell ref="H75:J75"/>
    <mergeCell ref="K75:M75"/>
    <mergeCell ref="N75:P75"/>
    <mergeCell ref="Q75:S75"/>
    <mergeCell ref="A77:B77"/>
    <mergeCell ref="A78:A79"/>
    <mergeCell ref="A56:A60"/>
    <mergeCell ref="A61:A64"/>
    <mergeCell ref="A65:A70"/>
    <mergeCell ref="A75:B76"/>
    <mergeCell ref="C75:D75"/>
    <mergeCell ref="E75:G75"/>
    <mergeCell ref="N38:P38"/>
    <mergeCell ref="Q38:S38"/>
    <mergeCell ref="A40:B40"/>
    <mergeCell ref="A41:A42"/>
    <mergeCell ref="A43:A50"/>
    <mergeCell ref="A51:A55"/>
    <mergeCell ref="A30:A35"/>
    <mergeCell ref="A38:B39"/>
    <mergeCell ref="C38:D38"/>
    <mergeCell ref="E38:G38"/>
    <mergeCell ref="H38:J38"/>
    <mergeCell ref="K38:M38"/>
    <mergeCell ref="A5:B5"/>
    <mergeCell ref="A6:A7"/>
    <mergeCell ref="A8:A15"/>
    <mergeCell ref="A16:A20"/>
    <mergeCell ref="A21:A25"/>
    <mergeCell ref="A26:A29"/>
    <mergeCell ref="C1:S1"/>
    <mergeCell ref="C2:S2"/>
    <mergeCell ref="A3:B4"/>
    <mergeCell ref="C3:D3"/>
    <mergeCell ref="E3:G3"/>
    <mergeCell ref="H3:J3"/>
    <mergeCell ref="K3:M3"/>
    <mergeCell ref="N3:P3"/>
    <mergeCell ref="Q3:S3"/>
  </mergeCells>
  <hyperlinks>
    <hyperlink ref="L232" r:id="rId1" display="LINK&gt;&gt;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Version</dc:title>
  <dc:subject/>
  <dc:creator/>
  <cp:keywords/>
  <dc:description/>
  <cp:lastModifiedBy>Direzione</cp:lastModifiedBy>
  <cp:lastPrinted>2012-02-15T11:20:13Z</cp:lastPrinted>
  <dcterms:created xsi:type="dcterms:W3CDTF">2009-09-21T10:35:35Z</dcterms:created>
  <dcterms:modified xsi:type="dcterms:W3CDTF">2012-02-15T11:40:28Z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